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3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5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6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Synchro\ZV_Prozessmanagement_CRM\04_Prozessmanagement\Vertriebsmonitoring\Reporting Excel\aktuelle Programmierung\Def. PT\"/>
    </mc:Choice>
  </mc:AlternateContent>
  <bookViews>
    <workbookView xWindow="0" yWindow="0" windowWidth="28800" windowHeight="12600" activeTab="1"/>
  </bookViews>
  <sheets>
    <sheet name="Dashboard" sheetId="1" r:id="rId1"/>
    <sheet name="Vorgabe HK International" sheetId="3" r:id="rId2"/>
  </sheets>
  <externalReferences>
    <externalReference r:id="rId3"/>
  </externalReferences>
  <definedNames>
    <definedName name="Print_Area" localSheetId="0">Dashboard!$A$1:$M$290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K19" i="1"/>
  <c r="J19" i="1"/>
  <c r="E19" i="1"/>
  <c r="L11" i="1" s="1"/>
  <c r="D19" i="1"/>
  <c r="C19" i="1"/>
  <c r="L18" i="1"/>
  <c r="L10" i="1" s="1"/>
  <c r="K18" i="1"/>
  <c r="K10" i="1" s="1"/>
  <c r="J18" i="1"/>
  <c r="E18" i="1"/>
  <c r="D18" i="1"/>
  <c r="C18" i="1"/>
  <c r="J10" i="1" s="1"/>
  <c r="L17" i="1"/>
  <c r="K17" i="1"/>
  <c r="K9" i="1" s="1"/>
  <c r="J17" i="1"/>
  <c r="J9" i="1" s="1"/>
  <c r="E17" i="1"/>
  <c r="L9" i="1" s="1"/>
  <c r="D17" i="1"/>
  <c r="C17" i="1"/>
  <c r="L16" i="1"/>
  <c r="K16" i="1"/>
  <c r="J16" i="1"/>
  <c r="E16" i="1"/>
  <c r="L8" i="1" s="1"/>
  <c r="D16" i="1"/>
  <c r="C16" i="1"/>
  <c r="J8" i="1" s="1"/>
  <c r="L15" i="1"/>
  <c r="K15" i="1"/>
  <c r="J15" i="1"/>
  <c r="E15" i="1"/>
  <c r="L7" i="1" s="1"/>
  <c r="D15" i="1"/>
  <c r="C15" i="1"/>
  <c r="J7" i="1" s="1"/>
  <c r="K11" i="1"/>
  <c r="J11" i="1"/>
  <c r="C10" i="1"/>
  <c r="C9" i="1"/>
  <c r="C8" i="1"/>
  <c r="K7" i="1"/>
  <c r="C7" i="1"/>
  <c r="K1" i="1"/>
  <c r="K8" i="1" l="1"/>
  <c r="C11" i="1" s="1"/>
  <c r="C12" i="1"/>
</calcChain>
</file>

<file path=xl/sharedStrings.xml><?xml version="1.0" encoding="utf-8"?>
<sst xmlns="http://schemas.openxmlformats.org/spreadsheetml/2006/main" count="96" uniqueCount="84">
  <si>
    <t>Stand:</t>
  </si>
  <si>
    <t>Reporting International</t>
  </si>
  <si>
    <t>Zeitraum: von 2010 bis heute</t>
  </si>
  <si>
    <t>A:</t>
  </si>
  <si>
    <t>Übersicht Umsatz, Offene Aufträge und Offene Vertriebsprojekte gesamt</t>
  </si>
  <si>
    <t>Gesamt per vollen Monat:</t>
  </si>
  <si>
    <t>Anzahl Endkunden:</t>
  </si>
  <si>
    <t>Umsatz:</t>
  </si>
  <si>
    <t>Anzahl zahlende Kunden:</t>
  </si>
  <si>
    <t>Offene Aufträge aus Jahr:</t>
  </si>
  <si>
    <t>Anzahl ha:</t>
  </si>
  <si>
    <t>Offene Vertriebsprojekte aus Jahr:</t>
  </si>
  <si>
    <t>Anzahl SV:</t>
  </si>
  <si>
    <t>Auftragseingang:</t>
  </si>
  <si>
    <t>Offene Aufträge:</t>
  </si>
  <si>
    <t>Anzahl neue SV:</t>
  </si>
  <si>
    <t>Offene Vertriebsprojekte:</t>
  </si>
  <si>
    <t>International per vollen Monat</t>
  </si>
  <si>
    <t>Deutschland per vollen Monat</t>
  </si>
  <si>
    <t>B:</t>
  </si>
  <si>
    <t>Summe Umsatz Serviceverträge Fakturiert 2020</t>
  </si>
  <si>
    <t>C:</t>
  </si>
  <si>
    <t>Anzahl Adressen</t>
  </si>
  <si>
    <t>Übersicht Historie Umsatz</t>
  </si>
  <si>
    <t>D:</t>
  </si>
  <si>
    <t xml:space="preserve">Historie Anzahl Vertriebsprojekte </t>
  </si>
  <si>
    <t>E:</t>
  </si>
  <si>
    <t>Anzahl und Verteilung ha-Flächen Kunden</t>
  </si>
  <si>
    <t>F:</t>
  </si>
  <si>
    <t>Anzahl und Verteilung ha-Flächen Marketing</t>
  </si>
  <si>
    <t>G:</t>
  </si>
  <si>
    <t>Umsatz seit 2020 (Produkt und SV)</t>
  </si>
  <si>
    <t>FarmFacts Jahresauswertung 2020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</si>
  <si>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</si>
  <si>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</si>
  <si>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</si>
  <si>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</si>
  <si>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</si>
  <si>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</si>
  <si>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</si>
  <si>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</si>
  <si>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</si>
  <si>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</si>
  <si>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</si>
  <si>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</si>
  <si>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2019 kum.</t>
  </si>
  <si>
    <t>Bemerkungen</t>
  </si>
  <si>
    <t>International Gesamt</t>
  </si>
  <si>
    <t>Summe</t>
  </si>
  <si>
    <t>PLAN 2020</t>
  </si>
  <si>
    <t>Umsatz  2017</t>
  </si>
  <si>
    <t>Umsatz  2018</t>
  </si>
  <si>
    <t>Umsatz 2019</t>
  </si>
  <si>
    <t>Umsatz nach Produktgruppen</t>
  </si>
  <si>
    <t>NFO Neuverkauf</t>
  </si>
  <si>
    <t>NFO Serviceverträge</t>
  </si>
  <si>
    <t xml:space="preserve">NFL </t>
  </si>
  <si>
    <t>Geodaten</t>
  </si>
  <si>
    <t>Service &amp; Training</t>
  </si>
  <si>
    <t>Bodenproben</t>
  </si>
  <si>
    <t>WINTEX &amp; FSP</t>
  </si>
  <si>
    <t>GreenSeeker</t>
  </si>
  <si>
    <t>Farm &amp; Field Monitoring</t>
  </si>
  <si>
    <t>sonstige Produkte</t>
  </si>
  <si>
    <t>Kontrollsumme</t>
  </si>
  <si>
    <t>Stand Summe offene Aufträge</t>
  </si>
  <si>
    <t>Stand offene Vertriebsprojekte</t>
  </si>
  <si>
    <t>Anzahl Kunden mit Umsatz in 2020</t>
  </si>
  <si>
    <t>Anzahl aktive SV</t>
  </si>
  <si>
    <t>Anzahl ha</t>
  </si>
  <si>
    <t>Anzahl Marketingadressen</t>
  </si>
  <si>
    <t>davon mit mindestens einem Kontakt</t>
  </si>
  <si>
    <t>ha LN dieser Marketingadressen</t>
  </si>
  <si>
    <t>Anzahl Mitarbeiter</t>
  </si>
  <si>
    <t>Anzahl Freiberufler</t>
  </si>
  <si>
    <t>Anzahl aktive Partner</t>
  </si>
  <si>
    <t>Anzahl aktive FSP</t>
  </si>
  <si>
    <t>Sonderbetrachtung</t>
  </si>
  <si>
    <t>Altersanalyse jeweils aus den letzten</t>
  </si>
  <si>
    <t>12 Monaten</t>
  </si>
  <si>
    <t>24 Monaten</t>
  </si>
  <si>
    <t>36 Monate u. älter</t>
  </si>
  <si>
    <t>Stand der offenen Aufträge</t>
  </si>
  <si>
    <t xml:space="preserve">Stand der offene Vertriebsprojekte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</si>
</sst>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_ ;\-#,##0\ "/>
    <numFmt numFmtId="165" formatCode="#,##0.00\ &quot;€&quot;"/>
    <numFmt numFmtId="166" formatCode="_-* #,##0.00\ [$€-407]_-;\-* #,##0.00\ [$€-407]_-;_-* &quot;-&quot;??\ [$€-407]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sz val="20"/>
      <color theme="0"/>
      <name val="Arial"/>
      <family val="2"/>
    </font>
    <font>
      <sz val="11"/>
      <name val="Arial"/>
      <family val="2"/>
    </font>
    <font>
      <b/>
      <sz val="26"/>
      <color theme="0"/>
      <name val="Arial"/>
      <family val="2"/>
    </font>
    <font>
      <b/>
      <sz val="20"/>
      <color theme="0"/>
      <name val="Arial"/>
      <family val="2"/>
    </font>
    <font>
      <b/>
      <sz val="16"/>
      <name val="Arial"/>
      <family val="2"/>
    </font>
    <font>
      <b/>
      <u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theme="0"/>
      <name val="Arial"/>
      <family val="2"/>
    </font>
    <font>
      <b/>
      <sz val="13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color indexed="48"/>
      <name val="Arial"/>
      <family val="2"/>
    </font>
    <font>
      <sz val="9"/>
      <color theme="1"/>
      <name val="Arial"/>
      <family val="2"/>
    </font>
    <font>
      <sz val="9"/>
      <color theme="9" tint="-0.499984740745262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sz val="9"/>
      <color rgb="FF002060"/>
      <name val="Arial"/>
      <family val="2"/>
    </font>
    <font>
      <sz val="9"/>
      <color rgb="FF0070C0"/>
      <name val="Arial"/>
      <family val="2"/>
    </font>
    <font>
      <b/>
      <sz val="9"/>
      <color rgb="FF0070C0"/>
      <name val="Arial"/>
      <family val="2"/>
    </font>
    <font>
      <sz val="9"/>
      <color theme="6" tint="-0.249977111117893"/>
      <name val="Arial"/>
      <family val="2"/>
    </font>
    <font>
      <b/>
      <sz val="9"/>
      <color theme="6" tint="-0.249977111117893"/>
      <name val="Arial"/>
      <family val="2"/>
    </font>
    <font>
      <sz val="10"/>
      <color rgb="FF00B050"/>
      <name val="Arial"/>
      <family val="2"/>
    </font>
    <font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4A12C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1" fillId="0" borderId="0" applyFont="0" applyFill="0" applyBorder="0" applyAlignment="0" applyProtection="0"/>
    <xf numFmtId="0" fontId="1" fillId="0" borderId="0"/>
    <xf numFmtId="166" fontId="17" fillId="0" borderId="0"/>
    <xf numFmtId="44" fontId="17" fillId="0" borderId="0" applyFont="0" applyFill="0" applyBorder="0" applyAlignment="0" applyProtection="0"/>
    <xf numFmtId="166" fontId="17" fillId="0" borderId="0"/>
  </cellStyleXfs>
  <cellXfs count="97">
    <xf numFmtId="0" fontId="0" fillId="0" borderId="0" xfId="0"/>
    <xf numFmtId="0" fontId="3" fillId="2" borderId="0" xfId="2" applyFont="1" applyFill="1" applyAlignment="1">
      <alignment horizontal="right"/>
    </xf>
    <xf numFmtId="0" fontId="4" fillId="2" borderId="0" xfId="2" applyFont="1" applyFill="1"/>
    <xf numFmtId="0" fontId="3" fillId="2" borderId="0" xfId="2" applyFont="1" applyFill="1"/>
    <xf numFmtId="0" fontId="5" fillId="2" borderId="0" xfId="2" applyFont="1" applyFill="1" applyAlignment="1">
      <alignment horizontal="right" vertical="center"/>
    </xf>
    <xf numFmtId="0" fontId="3" fillId="3" borderId="0" xfId="2" applyFont="1" applyFill="1"/>
    <xf numFmtId="0" fontId="3" fillId="4" borderId="0" xfId="2" applyFont="1" applyFill="1"/>
    <xf numFmtId="0" fontId="3" fillId="5" borderId="0" xfId="2" applyFont="1" applyFill="1"/>
    <xf numFmtId="0" fontId="7" fillId="5" borderId="0" xfId="2" applyFont="1" applyFill="1" applyAlignment="1">
      <alignment horizontal="left" indent="1"/>
    </xf>
    <xf numFmtId="0" fontId="7" fillId="5" borderId="0" xfId="2" applyFont="1" applyFill="1"/>
    <xf numFmtId="0" fontId="3" fillId="5" borderId="0" xfId="2" applyFont="1" applyFill="1" applyAlignment="1">
      <alignment horizontal="right" indent="3"/>
    </xf>
    <xf numFmtId="0" fontId="8" fillId="5" borderId="0" xfId="2" applyFont="1" applyFill="1" applyAlignment="1">
      <alignment horizontal="center" vertical="center"/>
    </xf>
    <xf numFmtId="0" fontId="6" fillId="3" borderId="0" xfId="2" applyFont="1" applyFill="1" applyAlignment="1">
      <alignment vertical="center"/>
    </xf>
    <xf numFmtId="0" fontId="6" fillId="4" borderId="0" xfId="2" applyFont="1" applyFill="1" applyAlignment="1">
      <alignment vertical="center"/>
    </xf>
    <xf numFmtId="0" fontId="3" fillId="6" borderId="0" xfId="2" applyFont="1" applyFill="1" applyAlignment="1">
      <alignment horizontal="right"/>
    </xf>
    <xf numFmtId="0" fontId="3" fillId="6" borderId="0" xfId="2" applyFont="1" applyFill="1"/>
    <xf numFmtId="0" fontId="3" fillId="6" borderId="0" xfId="2" applyFont="1" applyFill="1" applyAlignment="1">
      <alignment vertical="center"/>
    </xf>
    <xf numFmtId="0" fontId="10" fillId="7" borderId="0" xfId="2" applyFont="1" applyFill="1" applyAlignment="1">
      <alignment horizontal="right" vertical="center"/>
    </xf>
    <xf numFmtId="0" fontId="3" fillId="7" borderId="0" xfId="2" applyFont="1" applyFill="1" applyAlignment="1">
      <alignment horizontal="right" vertical="center"/>
    </xf>
    <xf numFmtId="0" fontId="3" fillId="8" borderId="0" xfId="2" applyFont="1" applyFill="1" applyAlignment="1">
      <alignment horizontal="center" vertical="center"/>
    </xf>
    <xf numFmtId="0" fontId="3" fillId="6" borderId="0" xfId="2" applyFont="1" applyFill="1" applyAlignment="1">
      <alignment horizontal="center" vertical="center"/>
    </xf>
    <xf numFmtId="0" fontId="3" fillId="3" borderId="0" xfId="2" applyFont="1" applyFill="1" applyAlignment="1">
      <alignment vertical="center"/>
    </xf>
    <xf numFmtId="0" fontId="3" fillId="4" borderId="0" xfId="2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2" fillId="6" borderId="0" xfId="2" applyFont="1" applyFill="1" applyAlignment="1">
      <alignment horizontal="right" vertical="center"/>
    </xf>
    <xf numFmtId="3" fontId="6" fillId="9" borderId="1" xfId="2" applyNumberFormat="1" applyFont="1" applyFill="1" applyBorder="1" applyAlignment="1">
      <alignment horizontal="center" vertical="center"/>
    </xf>
    <xf numFmtId="44" fontId="6" fillId="9" borderId="1" xfId="2" applyNumberFormat="1" applyFont="1" applyFill="1" applyBorder="1" applyAlignment="1">
      <alignment horizontal="center" vertical="center"/>
    </xf>
    <xf numFmtId="164" fontId="6" fillId="10" borderId="1" xfId="2" applyNumberFormat="1" applyFont="1" applyFill="1" applyBorder="1" applyAlignment="1">
      <alignment horizontal="center" vertical="center"/>
    </xf>
    <xf numFmtId="44" fontId="6" fillId="10" borderId="1" xfId="2" applyNumberFormat="1" applyFont="1" applyFill="1" applyBorder="1" applyAlignment="1">
      <alignment horizontal="center" vertical="center"/>
    </xf>
    <xf numFmtId="44" fontId="6" fillId="9" borderId="1" xfId="1" applyFont="1" applyFill="1" applyBorder="1" applyAlignment="1">
      <alignment horizontal="center" vertical="center"/>
    </xf>
    <xf numFmtId="0" fontId="12" fillId="7" borderId="0" xfId="2" applyFont="1" applyFill="1" applyAlignment="1">
      <alignment horizontal="right" vertical="center"/>
    </xf>
    <xf numFmtId="0" fontId="6" fillId="7" borderId="0" xfId="2" applyFont="1" applyFill="1" applyAlignment="1">
      <alignment vertical="center"/>
    </xf>
    <xf numFmtId="0" fontId="3" fillId="6" borderId="0" xfId="2" applyFont="1" applyFill="1" applyBorder="1" applyAlignment="1">
      <alignment horizontal="center" vertical="center"/>
    </xf>
    <xf numFmtId="0" fontId="3" fillId="6" borderId="0" xfId="2" applyFont="1" applyFill="1" applyAlignment="1">
      <alignment horizontal="center"/>
    </xf>
    <xf numFmtId="0" fontId="8" fillId="5" borderId="0" xfId="2" applyFont="1" applyFill="1" applyAlignment="1">
      <alignment vertical="center"/>
    </xf>
    <xf numFmtId="0" fontId="9" fillId="3" borderId="0" xfId="2" applyFont="1" applyFill="1" applyAlignment="1">
      <alignment horizontal="left" vertical="center" indent="3"/>
    </xf>
    <xf numFmtId="0" fontId="3" fillId="5" borderId="0" xfId="2" applyFont="1" applyFill="1" applyAlignment="1">
      <alignment horizontal="right"/>
    </xf>
    <xf numFmtId="0" fontId="13" fillId="5" borderId="0" xfId="2" applyFont="1" applyFill="1"/>
    <xf numFmtId="14" fontId="3" fillId="5" borderId="0" xfId="2" applyNumberFormat="1" applyFont="1" applyFill="1"/>
    <xf numFmtId="0" fontId="3" fillId="4" borderId="0" xfId="2" applyFont="1" applyFill="1" applyAlignment="1">
      <alignment horizontal="right"/>
    </xf>
    <xf numFmtId="0" fontId="3" fillId="3" borderId="0" xfId="2" applyFont="1" applyFill="1" applyAlignment="1">
      <alignment horizontal="right"/>
    </xf>
    <xf numFmtId="0" fontId="14" fillId="11" borderId="0" xfId="0" applyFont="1" applyFill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5" fillId="0" borderId="0" xfId="0" applyFont="1" applyAlignment="1">
      <alignment horizontal="right"/>
    </xf>
    <xf numFmtId="165" fontId="15" fillId="0" borderId="0" xfId="0" applyNumberFormat="1" applyFont="1" applyBorder="1" applyAlignment="1">
      <alignment horizontal="center"/>
    </xf>
    <xf numFmtId="0" fontId="15" fillId="0" borderId="0" xfId="0" applyFont="1"/>
    <xf numFmtId="0" fontId="18" fillId="0" borderId="0" xfId="0" applyFont="1" applyAlignment="1">
      <alignment horizontal="center"/>
    </xf>
    <xf numFmtId="165" fontId="19" fillId="0" borderId="0" xfId="3" applyNumberFormat="1" applyFont="1"/>
    <xf numFmtId="44" fontId="20" fillId="0" borderId="0" xfId="4" applyFont="1"/>
    <xf numFmtId="165" fontId="15" fillId="0" borderId="0" xfId="0" applyNumberFormat="1" applyFont="1" applyBorder="1" applyAlignment="1">
      <alignment horizontal="right"/>
    </xf>
    <xf numFmtId="165" fontId="21" fillId="0" borderId="0" xfId="0" applyNumberFormat="1" applyFont="1" applyAlignment="1">
      <alignment horizontal="center"/>
    </xf>
    <xf numFmtId="0" fontId="15" fillId="0" borderId="0" xfId="0" applyFont="1" applyAlignment="1">
      <alignment horizontal="center" wrapText="1"/>
    </xf>
    <xf numFmtId="0" fontId="17" fillId="0" borderId="0" xfId="0" applyFont="1" applyBorder="1"/>
    <xf numFmtId="0" fontId="22" fillId="0" borderId="0" xfId="0" applyFont="1"/>
    <xf numFmtId="14" fontId="15" fillId="0" borderId="0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165" fontId="24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65" fontId="25" fillId="0" borderId="0" xfId="0" applyNumberFormat="1" applyFont="1" applyAlignment="1">
      <alignment horizontal="center"/>
    </xf>
    <xf numFmtId="165" fontId="26" fillId="0" borderId="0" xfId="0" applyNumberFormat="1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  <xf numFmtId="165" fontId="15" fillId="0" borderId="0" xfId="0" applyNumberFormat="1" applyFont="1"/>
    <xf numFmtId="165" fontId="21" fillId="0" borderId="0" xfId="0" applyNumberFormat="1" applyFont="1"/>
    <xf numFmtId="165" fontId="30" fillId="0" borderId="0" xfId="0" applyNumberFormat="1" applyFont="1" applyAlignment="1">
      <alignment horizontal="right"/>
    </xf>
    <xf numFmtId="0" fontId="31" fillId="0" borderId="0" xfId="0" applyFont="1" applyAlignment="1">
      <alignment horizontal="center"/>
    </xf>
    <xf numFmtId="165" fontId="31" fillId="0" borderId="0" xfId="0" applyNumberFormat="1" applyFont="1" applyAlignment="1"/>
    <xf numFmtId="0" fontId="31" fillId="0" borderId="0" xfId="0" applyFont="1"/>
    <xf numFmtId="165" fontId="30" fillId="0" borderId="0" xfId="0" applyNumberFormat="1" applyFont="1" applyAlignment="1">
      <alignment horizontal="center"/>
    </xf>
    <xf numFmtId="3" fontId="30" fillId="0" borderId="0" xfId="0" applyNumberFormat="1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3" xfId="0" applyFont="1" applyBorder="1"/>
    <xf numFmtId="0" fontId="16" fillId="0" borderId="3" xfId="0" applyFont="1" applyBorder="1" applyAlignment="1">
      <alignment horizontal="center"/>
    </xf>
    <xf numFmtId="0" fontId="15" fillId="0" borderId="4" xfId="0" applyFont="1" applyBorder="1"/>
    <xf numFmtId="0" fontId="17" fillId="0" borderId="5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165" fontId="30" fillId="0" borderId="0" xfId="0" applyNumberFormat="1" applyFont="1" applyBorder="1" applyAlignment="1">
      <alignment horizontal="center"/>
    </xf>
    <xf numFmtId="165" fontId="30" fillId="0" borderId="6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5" fontId="30" fillId="0" borderId="8" xfId="0" applyNumberFormat="1" applyFont="1" applyBorder="1" applyAlignment="1">
      <alignment horizontal="center"/>
    </xf>
    <xf numFmtId="165" fontId="30" fillId="0" borderId="9" xfId="0" applyNumberFormat="1" applyFont="1" applyBorder="1" applyAlignment="1">
      <alignment horizontal="center"/>
    </xf>
    <xf numFmtId="165" fontId="24" fillId="0" borderId="10" xfId="0" applyNumberFormat="1" applyFont="1" applyBorder="1" applyAlignment="1">
      <alignment horizontal="right"/>
    </xf>
    <xf numFmtId="165" fontId="25" fillId="0" borderId="10" xfId="0" applyNumberFormat="1" applyFont="1" applyBorder="1" applyAlignment="1">
      <alignment horizontal="right"/>
    </xf>
    <xf numFmtId="165" fontId="26" fillId="0" borderId="10" xfId="0" applyNumberFormat="1" applyFont="1" applyBorder="1" applyAlignment="1">
      <alignment horizontal="right"/>
    </xf>
    <xf numFmtId="165" fontId="27" fillId="0" borderId="10" xfId="0" applyNumberFormat="1" applyFont="1" applyBorder="1" applyAlignment="1">
      <alignment horizontal="right"/>
    </xf>
    <xf numFmtId="165" fontId="28" fillId="0" borderId="10" xfId="0" applyNumberFormat="1" applyFont="1" applyBorder="1" applyAlignment="1">
      <alignment horizontal="right"/>
    </xf>
    <xf numFmtId="165" fontId="29" fillId="0" borderId="10" xfId="0" applyNumberFormat="1" applyFont="1" applyBorder="1" applyAlignment="1">
      <alignment horizontal="right"/>
    </xf>
    <xf numFmtId="165" fontId="28" fillId="0" borderId="10" xfId="5" applyNumberFormat="1" applyFont="1" applyBorder="1"/>
    <xf numFmtId="14" fontId="5" fillId="2" borderId="0" xfId="2" applyNumberFormat="1" applyFont="1" applyFill="1" applyAlignment="1">
      <alignment horizontal="left" vertical="center"/>
    </xf>
    <xf numFmtId="0" fontId="9" fillId="3" borderId="0" xfId="2" applyFont="1" applyFill="1" applyAlignment="1">
      <alignment horizontal="left" vertical="center" indent="2"/>
    </xf>
    <xf numFmtId="0" fontId="9" fillId="3" borderId="0" xfId="2" applyFont="1" applyFill="1" applyAlignment="1">
      <alignment horizontal="left" vertical="center" indent="1"/>
    </xf>
  </cellXfs>
  <cellStyles count="6">
    <cellStyle name="Standard" xfId="0" builtinId="0"/>
    <cellStyle name="Standard 10 2" xfId="3"/>
    <cellStyle name="Standard 2" xfId="2"/>
    <cellStyle name="Standard 28" xfId="5"/>
    <cellStyle name="Währung" xfId="1" builtinId="4"/>
    <cellStyle name="Währung 1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Offene Aufträge (Auftragsbestand)</a:t>
            </a:r>
          </a:p>
        </c:rich>
      </c:tx>
      <c:layout>
        <c:manualLayout>
          <c:xMode val="edge"/>
          <c:yMode val="edge"/>
          <c:x val="1.5443292156038693E-3"/>
          <c:y val="7.404201029753497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[1]offene_Aufträge!$C$1</c:f>
              <c:strCache>
                <c:ptCount val="1"/>
                <c:pt idx="0">
                  <c:v>Offene Aufträge gesamt  aktuelles Jahr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[1]offene_Aufträge!$A$2:$A$10</c15:sqref>
                  </c15:fullRef>
                </c:ext>
              </c:extLst>
              <c:f>[1]offene_Aufträge!$A$3:$A$10</c:f>
              <c:strCache>
                <c:ptCount val="8"/>
                <c:pt idx="0">
                  <c:v>Ungarn</c:v>
                </c:pt>
                <c:pt idx="1">
                  <c:v>Tschechien</c:v>
                </c:pt>
                <c:pt idx="2">
                  <c:v>Polen</c:v>
                </c:pt>
                <c:pt idx="3">
                  <c:v>Russland &amp; GUS</c:v>
                </c:pt>
                <c:pt idx="4">
                  <c:v>Rumänien</c:v>
                </c:pt>
                <c:pt idx="5">
                  <c:v>Baltikum</c:v>
                </c:pt>
                <c:pt idx="6">
                  <c:v>EU sonst.</c:v>
                </c:pt>
                <c:pt idx="7">
                  <c:v>Drittstaat sonst.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[1]offene_Aufträge!$C$2:$C$10</c15:sqref>
                  </c15:fullRef>
                </c:ext>
              </c:extLst>
              <c:f>[1]offene_Aufträge!$C$3:$C$10</c:f>
              <c:numCache>
                <c:formatCode>General</c:formatCode>
                <c:ptCount val="8"/>
                <c:pt idx="0">
                  <c:v>716.13</c:v>
                </c:pt>
                <c:pt idx="1">
                  <c:v>0</c:v>
                </c:pt>
                <c:pt idx="2">
                  <c:v>870.68999999999994</c:v>
                </c:pt>
                <c:pt idx="3">
                  <c:v>0</c:v>
                </c:pt>
                <c:pt idx="4">
                  <c:v>23256.3</c:v>
                </c:pt>
                <c:pt idx="5">
                  <c:v>1157.6400000000001</c:v>
                </c:pt>
                <c:pt idx="6">
                  <c:v>18702.400000000001</c:v>
                </c:pt>
                <c:pt idx="7">
                  <c:v>693.26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00-43A9-A4F8-903B021C7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16827712"/>
        <c:axId val="616829672"/>
      </c:barChart>
      <c:catAx>
        <c:axId val="61682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16829672"/>
        <c:crosses val="autoZero"/>
        <c:auto val="1"/>
        <c:lblAlgn val="ctr"/>
        <c:lblOffset val="100"/>
        <c:noMultiLvlLbl val="0"/>
      </c:catAx>
      <c:valAx>
        <c:axId val="6168296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61682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2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Marketing</a:t>
            </a:r>
          </a:p>
        </c:rich>
      </c:tx>
      <c:layout>
        <c:manualLayout>
          <c:xMode val="edge"/>
          <c:yMode val="edge"/>
          <c:x val="1.859347114019680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2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4546036830866638"/>
          <c:y val="0.17526254232825292"/>
          <c:w val="0.38064070672084016"/>
          <c:h val="0.82473745767174711"/>
        </c:manualLayout>
      </c:layout>
      <c:pieChart>
        <c:varyColors val="1"/>
        <c:ser>
          <c:idx val="1"/>
          <c:order val="0"/>
          <c:tx>
            <c:strRef>
              <c:f>[1]Adressen!$F$1</c:f>
              <c:strCache>
                <c:ptCount val="1"/>
                <c:pt idx="0">
                  <c:v>Anzahl 
Adressen Marketing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dLbl>
              <c:idx val="5"/>
              <c:layout>
                <c:manualLayout>
                  <c:x val="-8.4123978454081608E-2"/>
                  <c:y val="4.687289510252061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8438-4858-89EA-E038B89A758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8703355947099861E-2"/>
                  <c:y val="-5.624747412302474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8438-4858-89EA-E038B89A7589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3.0993044693608921E-2"/>
                  <c:y val="-3.74983160820165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8438-4858-89EA-E038B89A758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[1]Adressen!$A$2:$A$10</c15:sqref>
                  </c15:fullRef>
                </c:ext>
              </c:extLst>
              <c:f>[1]Adressen!$A$3:$A$10</c:f>
              <c:strCache>
                <c:ptCount val="8"/>
                <c:pt idx="0">
                  <c:v>Ungarn</c:v>
                </c:pt>
                <c:pt idx="1">
                  <c:v>Tschechien</c:v>
                </c:pt>
                <c:pt idx="2">
                  <c:v>Polen</c:v>
                </c:pt>
                <c:pt idx="3">
                  <c:v>Russland &amp; GUS</c:v>
                </c:pt>
                <c:pt idx="4">
                  <c:v>Rumänien</c:v>
                </c:pt>
                <c:pt idx="5">
                  <c:v>Baltikum</c:v>
                </c:pt>
                <c:pt idx="6">
                  <c:v>EU sonst.</c:v>
                </c:pt>
                <c:pt idx="7">
                  <c:v>Drittstaat sonst.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[1]Adressen!$F$2:$F$10</c15:sqref>
                  </c15:fullRef>
                </c:ext>
              </c:extLst>
              <c:f>[1]Adressen!$F$3:$F$10</c:f>
              <c:numCache>
                <c:formatCode>General</c:formatCode>
                <c:ptCount val="8"/>
                <c:pt idx="0">
                  <c:v>6381</c:v>
                </c:pt>
                <c:pt idx="1">
                  <c:v>2038</c:v>
                </c:pt>
                <c:pt idx="2">
                  <c:v>6589</c:v>
                </c:pt>
                <c:pt idx="3">
                  <c:v>9930</c:v>
                </c:pt>
                <c:pt idx="4">
                  <c:v>11167</c:v>
                </c:pt>
                <c:pt idx="5">
                  <c:v>439</c:v>
                </c:pt>
                <c:pt idx="6">
                  <c:v>1547</c:v>
                </c:pt>
                <c:pt idx="7">
                  <c:v>170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5-8438-4858-89EA-E038B89A7589}"/>
            </c:ext>
            <c:ext xmlns:c15="http://schemas.microsoft.com/office/drawing/2012/chart" uri="{02D57815-91ED-43cb-92C2-25804820EDAC}">
              <c15:categoryFilterExceptions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 w="25400"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2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Aktive</a:t>
            </a:r>
            <a:r>
              <a:rPr lang="en-US" sz="1200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Partner</a:t>
            </a:r>
            <a:endParaRPr lang="en-US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1.859347114019680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2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4546036830866638"/>
          <c:y val="0.17526254232825292"/>
          <c:w val="0.38064070672084016"/>
          <c:h val="0.82473745767174711"/>
        </c:manualLayout>
      </c:layout>
      <c:pieChart>
        <c:varyColors val="1"/>
        <c:ser>
          <c:idx val="1"/>
          <c:order val="0"/>
          <c:tx>
            <c:strRef>
              <c:f>[1]Adressen!$G$1</c:f>
              <c:strCache>
                <c:ptCount val="1"/>
                <c:pt idx="0">
                  <c:v>Anzahl Aktive Partner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[1]Adressen!$A$2:$A$10</c15:sqref>
                  </c15:fullRef>
                </c:ext>
              </c:extLst>
              <c:f>[1]Adressen!$A$3:$A$10</c:f>
              <c:strCache>
                <c:ptCount val="8"/>
                <c:pt idx="0">
                  <c:v>Ungarn</c:v>
                </c:pt>
                <c:pt idx="1">
                  <c:v>Tschechien</c:v>
                </c:pt>
                <c:pt idx="2">
                  <c:v>Polen</c:v>
                </c:pt>
                <c:pt idx="3">
                  <c:v>Russland &amp; GUS</c:v>
                </c:pt>
                <c:pt idx="4">
                  <c:v>Rumänien</c:v>
                </c:pt>
                <c:pt idx="5">
                  <c:v>Baltikum</c:v>
                </c:pt>
                <c:pt idx="6">
                  <c:v>EU sonst.</c:v>
                </c:pt>
                <c:pt idx="7">
                  <c:v>Drittstaat sonst.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[1]Adressen!$G$2:$G$10</c15:sqref>
                  </c15:fullRef>
                </c:ext>
              </c:extLst>
              <c:f>[1]Adressen!$G$3:$G$10</c:f>
              <c:numCache>
                <c:formatCode>General</c:formatCode>
                <c:ptCount val="8"/>
                <c:pt idx="0">
                  <c:v>6</c:v>
                </c:pt>
                <c:pt idx="1">
                  <c:v>57</c:v>
                </c:pt>
                <c:pt idx="2">
                  <c:v>15</c:v>
                </c:pt>
                <c:pt idx="3">
                  <c:v>10</c:v>
                </c:pt>
                <c:pt idx="4">
                  <c:v>3</c:v>
                </c:pt>
                <c:pt idx="5">
                  <c:v>9</c:v>
                </c:pt>
                <c:pt idx="6">
                  <c:v>106</c:v>
                </c:pt>
                <c:pt idx="7">
                  <c:v>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26B8-420C-8819-7CDAC95C6211}"/>
            </c:ext>
            <c:ext xmlns:c15="http://schemas.microsoft.com/office/drawing/2012/chart" uri="{02D57815-91ED-43cb-92C2-25804820EDAC}">
              <c15:categoryFilterExceptions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 w="25400"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/>
              <a:t>Anzahl  zahlende</a:t>
            </a:r>
            <a:r>
              <a:rPr lang="de-DE" baseline="0"/>
              <a:t> Endkunden</a:t>
            </a:r>
            <a:endParaRPr lang="de-DE"/>
          </a:p>
        </c:rich>
      </c:tx>
      <c:layout>
        <c:manualLayout>
          <c:xMode val="edge"/>
          <c:yMode val="edge"/>
          <c:x val="1.430170026701242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2">
                  <a:tint val="65000"/>
                  <a:satMod val="103000"/>
                  <a:lumMod val="102000"/>
                  <a:tint val="94000"/>
                </a:schemeClr>
              </a:gs>
              <a:gs pos="50000">
                <a:schemeClr val="accent2">
                  <a:tint val="65000"/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tint val="65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[1]Adressen!$C$1</c:f>
              <c:strCache>
                <c:ptCount val="1"/>
                <c:pt idx="0">
                  <c:v>Anzahl zahlende Kunden (Endkunde)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[1]Adressen!$A$2:$A$10</c15:sqref>
                  </c15:fullRef>
                </c:ext>
              </c:extLst>
              <c:f>[1]Adressen!$A$3:$A$10</c:f>
              <c:strCache>
                <c:ptCount val="8"/>
                <c:pt idx="0">
                  <c:v>Ungarn</c:v>
                </c:pt>
                <c:pt idx="1">
                  <c:v>Tschechien</c:v>
                </c:pt>
                <c:pt idx="2">
                  <c:v>Polen</c:v>
                </c:pt>
                <c:pt idx="3">
                  <c:v>Russland &amp; GUS</c:v>
                </c:pt>
                <c:pt idx="4">
                  <c:v>Rumänien</c:v>
                </c:pt>
                <c:pt idx="5">
                  <c:v>Baltikum</c:v>
                </c:pt>
                <c:pt idx="6">
                  <c:v>EU sonst.</c:v>
                </c:pt>
                <c:pt idx="7">
                  <c:v>Drittstaat sonst.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[1]Adressen!$C$2:$C$10</c15:sqref>
                  </c15:fullRef>
                </c:ext>
              </c:extLst>
              <c:f>[1]Adressen!$C$3:$C$10</c:f>
              <c:numCache>
                <c:formatCode>General</c:formatCode>
                <c:ptCount val="8"/>
                <c:pt idx="0">
                  <c:v>336</c:v>
                </c:pt>
                <c:pt idx="1">
                  <c:v>19</c:v>
                </c:pt>
                <c:pt idx="2">
                  <c:v>104</c:v>
                </c:pt>
                <c:pt idx="3">
                  <c:v>39</c:v>
                </c:pt>
                <c:pt idx="4">
                  <c:v>32</c:v>
                </c:pt>
                <c:pt idx="5">
                  <c:v>634</c:v>
                </c:pt>
                <c:pt idx="6">
                  <c:v>165</c:v>
                </c:pt>
                <c:pt idx="7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8E-48E8-8F05-938DB0AAEE8F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63904608"/>
        <c:axId val="63903432"/>
      </c:barChart>
      <c:catAx>
        <c:axId val="639046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3903432"/>
        <c:crosses val="autoZero"/>
        <c:auto val="1"/>
        <c:lblAlgn val="ctr"/>
        <c:lblOffset val="100"/>
        <c:noMultiLvlLbl val="0"/>
      </c:catAx>
      <c:valAx>
        <c:axId val="63903432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63904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[1]Vertriebsprojekte!$W$1</c:f>
              <c:strCache>
                <c:ptCount val="1"/>
                <c:pt idx="0">
                  <c:v>Anzahl Angebote per 31.7. aktuelles Jahr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[1]Vertriebsprojekte!$A$2:$A$10</c15:sqref>
                  </c15:fullRef>
                </c:ext>
              </c:extLst>
              <c:f>[1]Vertriebsprojekte!$A$3:$A$10</c:f>
              <c:strCache>
                <c:ptCount val="8"/>
                <c:pt idx="0">
                  <c:v>Ungarn</c:v>
                </c:pt>
                <c:pt idx="1">
                  <c:v>Tschechien</c:v>
                </c:pt>
                <c:pt idx="2">
                  <c:v>Polen</c:v>
                </c:pt>
                <c:pt idx="3">
                  <c:v>Russland &amp; GUS</c:v>
                </c:pt>
                <c:pt idx="4">
                  <c:v>Rumänien</c:v>
                </c:pt>
                <c:pt idx="5">
                  <c:v>Baltikum</c:v>
                </c:pt>
                <c:pt idx="6">
                  <c:v>EU sonst.</c:v>
                </c:pt>
                <c:pt idx="7">
                  <c:v>Drittstaat sonst.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[1]Vertriebsprojekte!$W$2:$W$10</c15:sqref>
                  </c15:fullRef>
                </c:ext>
              </c:extLst>
              <c:f>[1]Vertriebsprojekte!$W$3:$W$10</c:f>
              <c:numCache>
                <c:formatCode>General</c:formatCode>
                <c:ptCount val="8"/>
                <c:pt idx="0">
                  <c:v>783</c:v>
                </c:pt>
                <c:pt idx="1">
                  <c:v>67</c:v>
                </c:pt>
                <c:pt idx="2">
                  <c:v>453</c:v>
                </c:pt>
                <c:pt idx="3">
                  <c:v>31</c:v>
                </c:pt>
                <c:pt idx="4">
                  <c:v>53</c:v>
                </c:pt>
                <c:pt idx="5">
                  <c:v>32</c:v>
                </c:pt>
                <c:pt idx="6">
                  <c:v>128</c:v>
                </c:pt>
                <c:pt idx="7">
                  <c:v>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F6-40DD-83E2-91AFB445CF2D}"/>
            </c:ext>
          </c:extLst>
        </c:ser>
        <c:ser>
          <c:idx val="1"/>
          <c:order val="1"/>
          <c:tx>
            <c:strRef>
              <c:f>[1]Vertriebsprojekte!$X$1</c:f>
              <c:strCache>
                <c:ptCount val="1"/>
                <c:pt idx="0">
                  <c:v>Anzahl Angebote per 31.7. Vorjahr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[1]Vertriebsprojekte!$A$2:$A$10</c15:sqref>
                  </c15:fullRef>
                </c:ext>
              </c:extLst>
              <c:f>[1]Vertriebsprojekte!$A$3:$A$10</c:f>
              <c:strCache>
                <c:ptCount val="8"/>
                <c:pt idx="0">
                  <c:v>Ungarn</c:v>
                </c:pt>
                <c:pt idx="1">
                  <c:v>Tschechien</c:v>
                </c:pt>
                <c:pt idx="2">
                  <c:v>Polen</c:v>
                </c:pt>
                <c:pt idx="3">
                  <c:v>Russland &amp; GUS</c:v>
                </c:pt>
                <c:pt idx="4">
                  <c:v>Rumänien</c:v>
                </c:pt>
                <c:pt idx="5">
                  <c:v>Baltikum</c:v>
                </c:pt>
                <c:pt idx="6">
                  <c:v>EU sonst.</c:v>
                </c:pt>
                <c:pt idx="7">
                  <c:v>Drittstaat sonst.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[1]Vertriebsprojekte!$X$2:$X$10</c15:sqref>
                  </c15:fullRef>
                </c:ext>
              </c:extLst>
              <c:f>[1]Vertriebsprojekte!$X$3:$X$10</c:f>
              <c:numCache>
                <c:formatCode>General</c:formatCode>
                <c:ptCount val="8"/>
                <c:pt idx="0">
                  <c:v>180</c:v>
                </c:pt>
                <c:pt idx="1">
                  <c:v>14</c:v>
                </c:pt>
                <c:pt idx="2">
                  <c:v>234</c:v>
                </c:pt>
                <c:pt idx="3">
                  <c:v>18</c:v>
                </c:pt>
                <c:pt idx="4">
                  <c:v>36</c:v>
                </c:pt>
                <c:pt idx="5">
                  <c:v>27</c:v>
                </c:pt>
                <c:pt idx="6">
                  <c:v>111</c:v>
                </c:pt>
                <c:pt idx="7">
                  <c:v>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7F6-40DD-83E2-91AFB445CF2D}"/>
            </c:ext>
          </c:extLst>
        </c:ser>
        <c:ser>
          <c:idx val="2"/>
          <c:order val="2"/>
          <c:tx>
            <c:strRef>
              <c:f>[1]Vertriebsprojekte!$Y$1</c:f>
              <c:strCache>
                <c:ptCount val="1"/>
                <c:pt idx="0">
                  <c:v>Anzahl Angebote per 31.7. vor 2 Jahren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[1]Vertriebsprojekte!$A$2:$A$10</c15:sqref>
                  </c15:fullRef>
                </c:ext>
              </c:extLst>
              <c:f>[1]Vertriebsprojekte!$A$3:$A$10</c:f>
              <c:strCache>
                <c:ptCount val="8"/>
                <c:pt idx="0">
                  <c:v>Ungarn</c:v>
                </c:pt>
                <c:pt idx="1">
                  <c:v>Tschechien</c:v>
                </c:pt>
                <c:pt idx="2">
                  <c:v>Polen</c:v>
                </c:pt>
                <c:pt idx="3">
                  <c:v>Russland &amp; GUS</c:v>
                </c:pt>
                <c:pt idx="4">
                  <c:v>Rumänien</c:v>
                </c:pt>
                <c:pt idx="5">
                  <c:v>Baltikum</c:v>
                </c:pt>
                <c:pt idx="6">
                  <c:v>EU sonst.</c:v>
                </c:pt>
                <c:pt idx="7">
                  <c:v>Drittstaat sonst.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[1]Vertriebsprojekte!$Y$2:$Y$10</c15:sqref>
                  </c15:fullRef>
                </c:ext>
              </c:extLst>
              <c:f>[1]Vertriebsprojekte!$Y$3:$Y$10</c:f>
              <c:numCache>
                <c:formatCode>General</c:formatCode>
                <c:ptCount val="8"/>
                <c:pt idx="0">
                  <c:v>7</c:v>
                </c:pt>
                <c:pt idx="1">
                  <c:v>0</c:v>
                </c:pt>
                <c:pt idx="2">
                  <c:v>2</c:v>
                </c:pt>
                <c:pt idx="3">
                  <c:v>36</c:v>
                </c:pt>
                <c:pt idx="4">
                  <c:v>66</c:v>
                </c:pt>
                <c:pt idx="5">
                  <c:v>14</c:v>
                </c:pt>
                <c:pt idx="6">
                  <c:v>19</c:v>
                </c:pt>
                <c:pt idx="7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7F6-40DD-83E2-91AFB445CF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3903824"/>
        <c:axId val="63904216"/>
      </c:barChart>
      <c:catAx>
        <c:axId val="6390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3904216"/>
        <c:crosses val="autoZero"/>
        <c:auto val="1"/>
        <c:lblAlgn val="ctr"/>
        <c:lblOffset val="100"/>
        <c:noMultiLvlLbl val="0"/>
      </c:catAx>
      <c:valAx>
        <c:axId val="639042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6390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032445821427057"/>
          <c:y val="4.8518380905652199E-2"/>
          <c:w val="0.27239680223504087"/>
          <c:h val="0.1512803721317013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2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Quotient</a:t>
            </a:r>
            <a:r>
              <a:rPr lang="en-US" sz="1200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gewonnen</a:t>
            </a:r>
            <a:endParaRPr lang="en-US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1.8593650793650794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2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193479365079365"/>
          <c:y val="9.0585177826228352E-2"/>
          <c:w val="0.38064070672084016"/>
          <c:h val="0.82473745767174711"/>
        </c:manualLayout>
      </c:layout>
      <c:pieChart>
        <c:varyColors val="1"/>
        <c:ser>
          <c:idx val="1"/>
          <c:order val="0"/>
          <c:tx>
            <c:strRef>
              <c:f>[1]Vertriebsprojekte!$Z$1</c:f>
              <c:strCache>
                <c:ptCount val="1"/>
                <c:pt idx="0">
                  <c:v>Quote gewonnen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6E-4EA7-B162-F1696CDED3E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764-4A0E-915D-AC6740BA3DE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764-4A0E-915D-AC6740BA3DE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764-4A0E-915D-AC6740BA3DE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764-4A0E-915D-AC6740BA3DE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764-4A0E-915D-AC6740BA3DE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764-4A0E-915D-AC6740BA3DE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764-4A0E-915D-AC6740BA3DED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0764-4A0E-915D-AC6740BA3D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[1]Vertriebsprojekte!$A$2:$A$10</c:f>
              <c:strCache>
                <c:ptCount val="9"/>
                <c:pt idx="0">
                  <c:v>Deutschland</c:v>
                </c:pt>
                <c:pt idx="1">
                  <c:v>Ungarn</c:v>
                </c:pt>
                <c:pt idx="2">
                  <c:v>Tschechien</c:v>
                </c:pt>
                <c:pt idx="3">
                  <c:v>Polen</c:v>
                </c:pt>
                <c:pt idx="4">
                  <c:v>Russland &amp; GUS</c:v>
                </c:pt>
                <c:pt idx="5">
                  <c:v>Rumänien</c:v>
                </c:pt>
                <c:pt idx="6">
                  <c:v>Baltikum</c:v>
                </c:pt>
                <c:pt idx="7">
                  <c:v>EU sonst.</c:v>
                </c:pt>
                <c:pt idx="8">
                  <c:v>Drittstaat sonst.</c:v>
                </c:pt>
              </c:strCache>
            </c:strRef>
          </c:cat>
          <c:val>
            <c:numRef>
              <c:f>[1]Vertriebsprojekte!$Z$2:$Z$10</c:f>
              <c:numCache>
                <c:formatCode>General</c:formatCode>
                <c:ptCount val="9"/>
                <c:pt idx="0">
                  <c:v>0.49950818431738503</c:v>
                </c:pt>
                <c:pt idx="1">
                  <c:v>0.16618287373004353</c:v>
                </c:pt>
                <c:pt idx="2">
                  <c:v>0.16858237547892721</c:v>
                </c:pt>
                <c:pt idx="3">
                  <c:v>0.12</c:v>
                </c:pt>
                <c:pt idx="4">
                  <c:v>0.21524663677130046</c:v>
                </c:pt>
                <c:pt idx="5">
                  <c:v>0.25068870523415976</c:v>
                </c:pt>
                <c:pt idx="6">
                  <c:v>0.69892473118279574</c:v>
                </c:pt>
                <c:pt idx="7">
                  <c:v>0.30740037950664134</c:v>
                </c:pt>
                <c:pt idx="8">
                  <c:v>0.26271186440677968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0764-4A0E-915D-AC6740BA3D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5157777777777776E-2"/>
          <c:y val="0.17023823017582226"/>
          <c:w val="0.20161480083014705"/>
          <c:h val="0.635084888530324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 w="25400"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3.7405365245707806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[1]Adressen!$AJ$1</c:f>
              <c:strCache>
                <c:ptCount val="1"/>
                <c:pt idx="0">
                  <c:v>Summe ha Kunden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dLbl>
              <c:idx val="4"/>
              <c:layout>
                <c:manualLayout>
                  <c:x val="-1.2102351972988357E-2"/>
                  <c:y val="0.1497326356052131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FF4-4637-A9A6-504F1F0D72A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8727526313562598E-2"/>
                  <c:y val="9.07470518819472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FF4-4637-A9A6-504F1F0D72A5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3886585524367276E-2"/>
                  <c:y val="-8.167234669375263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0FF4-4637-A9A6-504F1F0D72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[1]Adressen!$A$2:$A$10</c15:sqref>
                  </c15:fullRef>
                </c:ext>
              </c:extLst>
              <c:f>[1]Adressen!$A$3:$A$10</c:f>
              <c:strCache>
                <c:ptCount val="8"/>
                <c:pt idx="0">
                  <c:v>Ungarn</c:v>
                </c:pt>
                <c:pt idx="1">
                  <c:v>Tschechien</c:v>
                </c:pt>
                <c:pt idx="2">
                  <c:v>Polen</c:v>
                </c:pt>
                <c:pt idx="3">
                  <c:v>Russland &amp; GUS</c:v>
                </c:pt>
                <c:pt idx="4">
                  <c:v>Rumänien</c:v>
                </c:pt>
                <c:pt idx="5">
                  <c:v>Baltikum</c:v>
                </c:pt>
                <c:pt idx="6">
                  <c:v>EU sonst.</c:v>
                </c:pt>
                <c:pt idx="7">
                  <c:v>Drittstaat sonst.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[1]Adressen!$AJ$2:$AJ$10</c15:sqref>
                  </c15:fullRef>
                </c:ext>
              </c:extLst>
              <c:f>[1]Adressen!$AJ$3:$AJ$10</c:f>
              <c:numCache>
                <c:formatCode>General</c:formatCode>
                <c:ptCount val="8"/>
                <c:pt idx="0">
                  <c:v>480051</c:v>
                </c:pt>
                <c:pt idx="1">
                  <c:v>49488</c:v>
                </c:pt>
                <c:pt idx="2">
                  <c:v>256264</c:v>
                </c:pt>
                <c:pt idx="3">
                  <c:v>695911</c:v>
                </c:pt>
                <c:pt idx="4">
                  <c:v>102689.66</c:v>
                </c:pt>
                <c:pt idx="5">
                  <c:v>18849</c:v>
                </c:pt>
                <c:pt idx="6">
                  <c:v>72828.800000000003</c:v>
                </c:pt>
                <c:pt idx="7">
                  <c:v>420764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0FF4-4637-A9A6-504F1F0D72A5}"/>
            </c:ex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 xmlns:c16r2="http://schemas.microsoft.com/office/drawing/2015/06/chart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[1]Adressen!$A$3</c:f>
              <c:strCache>
                <c:ptCount val="1"/>
                <c:pt idx="0">
                  <c:v>Ungarn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[1]Adressen!$AX$1:$BI$1</c:f>
              <c:strCache>
                <c:ptCount val="12"/>
                <c:pt idx="0">
                  <c:v>Anzahl Marketing gesamt</c:v>
                </c:pt>
                <c:pt idx="1">
                  <c:v>Anzahl Adressen Marketing ohne Angabe ha</c:v>
                </c:pt>
                <c:pt idx="2">
                  <c:v>Anzahl Adressen Marketing mit 
1 - 49 ha</c:v>
                </c:pt>
                <c:pt idx="3">
                  <c:v>Anzahl Adressen Marketing mit 
50 - 99 ha</c:v>
                </c:pt>
                <c:pt idx="4">
                  <c:v>Anzahl Adressen Marketing mit 
100 - 249 ha</c:v>
                </c:pt>
                <c:pt idx="5">
                  <c:v>Anzahl Adressen Marketing mit 
250 - 499 ha</c:v>
                </c:pt>
                <c:pt idx="6">
                  <c:v>Anzahl Adressen Marketing mit 
500 - 999 ha</c:v>
                </c:pt>
                <c:pt idx="7">
                  <c:v>Anzahl Adressen Marketing mit 
1.000 - 2.599 ha</c:v>
                </c:pt>
                <c:pt idx="8">
                  <c:v>Anzahl Adressen Marketing mit 
2.500 - 4.999 ha</c:v>
                </c:pt>
                <c:pt idx="9">
                  <c:v>Anzahl Adressen Marketing mit 
5.000 - 9.999 ha</c:v>
                </c:pt>
                <c:pt idx="10">
                  <c:v>Anzahl Adressen Marketing mit 
10.000 - 20.000 ha</c:v>
                </c:pt>
                <c:pt idx="11">
                  <c:v>Anzahl Adressen Marketing mit 
20.000 + ha</c:v>
                </c:pt>
              </c:strCache>
            </c:strRef>
          </c:cat>
          <c:val>
            <c:numRef>
              <c:f>[1]Adressen!$AX$3:$BI$3</c:f>
              <c:numCache>
                <c:formatCode>General</c:formatCode>
                <c:ptCount val="12"/>
                <c:pt idx="0">
                  <c:v>6381</c:v>
                </c:pt>
                <c:pt idx="1">
                  <c:v>5293</c:v>
                </c:pt>
                <c:pt idx="2">
                  <c:v>79</c:v>
                </c:pt>
                <c:pt idx="3">
                  <c:v>65</c:v>
                </c:pt>
                <c:pt idx="4">
                  <c:v>187</c:v>
                </c:pt>
                <c:pt idx="5">
                  <c:v>213</c:v>
                </c:pt>
                <c:pt idx="6">
                  <c:v>243</c:v>
                </c:pt>
                <c:pt idx="7">
                  <c:v>251</c:v>
                </c:pt>
                <c:pt idx="8">
                  <c:v>36</c:v>
                </c:pt>
                <c:pt idx="9">
                  <c:v>11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9A34-42D0-ADF3-849D6EC387E2}"/>
            </c:ext>
          </c:extLst>
        </c:ser>
        <c:ser>
          <c:idx val="2"/>
          <c:order val="2"/>
          <c:tx>
            <c:strRef>
              <c:f>[1]Adressen!$A$4</c:f>
              <c:strCache>
                <c:ptCount val="1"/>
                <c:pt idx="0">
                  <c:v>Tschechien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[1]Adressen!$AX$1:$BI$1</c:f>
              <c:strCache>
                <c:ptCount val="12"/>
                <c:pt idx="0">
                  <c:v>Anzahl Marketing gesamt</c:v>
                </c:pt>
                <c:pt idx="1">
                  <c:v>Anzahl Adressen Marketing ohne Angabe ha</c:v>
                </c:pt>
                <c:pt idx="2">
                  <c:v>Anzahl Adressen Marketing mit 
1 - 49 ha</c:v>
                </c:pt>
                <c:pt idx="3">
                  <c:v>Anzahl Adressen Marketing mit 
50 - 99 ha</c:v>
                </c:pt>
                <c:pt idx="4">
                  <c:v>Anzahl Adressen Marketing mit 
100 - 249 ha</c:v>
                </c:pt>
                <c:pt idx="5">
                  <c:v>Anzahl Adressen Marketing mit 
250 - 499 ha</c:v>
                </c:pt>
                <c:pt idx="6">
                  <c:v>Anzahl Adressen Marketing mit 
500 - 999 ha</c:v>
                </c:pt>
                <c:pt idx="7">
                  <c:v>Anzahl Adressen Marketing mit 
1.000 - 2.599 ha</c:v>
                </c:pt>
                <c:pt idx="8">
                  <c:v>Anzahl Adressen Marketing mit 
2.500 - 4.999 ha</c:v>
                </c:pt>
                <c:pt idx="9">
                  <c:v>Anzahl Adressen Marketing mit 
5.000 - 9.999 ha</c:v>
                </c:pt>
                <c:pt idx="10">
                  <c:v>Anzahl Adressen Marketing mit 
10.000 - 20.000 ha</c:v>
                </c:pt>
                <c:pt idx="11">
                  <c:v>Anzahl Adressen Marketing mit 
20.000 + ha</c:v>
                </c:pt>
              </c:strCache>
            </c:strRef>
          </c:cat>
          <c:val>
            <c:numRef>
              <c:f>[1]Adressen!$AX$4:$BI$4</c:f>
              <c:numCache>
                <c:formatCode>General</c:formatCode>
                <c:ptCount val="12"/>
                <c:pt idx="0">
                  <c:v>2034</c:v>
                </c:pt>
                <c:pt idx="1">
                  <c:v>1625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25</c:v>
                </c:pt>
                <c:pt idx="6">
                  <c:v>68</c:v>
                </c:pt>
                <c:pt idx="7">
                  <c:v>198</c:v>
                </c:pt>
                <c:pt idx="8">
                  <c:v>89</c:v>
                </c:pt>
                <c:pt idx="9">
                  <c:v>12</c:v>
                </c:pt>
                <c:pt idx="10">
                  <c:v>7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9A34-42D0-ADF3-849D6EC387E2}"/>
            </c:ext>
          </c:extLst>
        </c:ser>
        <c:ser>
          <c:idx val="3"/>
          <c:order val="3"/>
          <c:tx>
            <c:strRef>
              <c:f>[1]Adressen!$A$5</c:f>
              <c:strCache>
                <c:ptCount val="1"/>
                <c:pt idx="0">
                  <c:v>Polen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[1]Adressen!$AX$1:$BI$1</c:f>
              <c:strCache>
                <c:ptCount val="12"/>
                <c:pt idx="0">
                  <c:v>Anzahl Marketing gesamt</c:v>
                </c:pt>
                <c:pt idx="1">
                  <c:v>Anzahl Adressen Marketing ohne Angabe ha</c:v>
                </c:pt>
                <c:pt idx="2">
                  <c:v>Anzahl Adressen Marketing mit 
1 - 49 ha</c:v>
                </c:pt>
                <c:pt idx="3">
                  <c:v>Anzahl Adressen Marketing mit 
50 - 99 ha</c:v>
                </c:pt>
                <c:pt idx="4">
                  <c:v>Anzahl Adressen Marketing mit 
100 - 249 ha</c:v>
                </c:pt>
                <c:pt idx="5">
                  <c:v>Anzahl Adressen Marketing mit 
250 - 499 ha</c:v>
                </c:pt>
                <c:pt idx="6">
                  <c:v>Anzahl Adressen Marketing mit 
500 - 999 ha</c:v>
                </c:pt>
                <c:pt idx="7">
                  <c:v>Anzahl Adressen Marketing mit 
1.000 - 2.599 ha</c:v>
                </c:pt>
                <c:pt idx="8">
                  <c:v>Anzahl Adressen Marketing mit 
2.500 - 4.999 ha</c:v>
                </c:pt>
                <c:pt idx="9">
                  <c:v>Anzahl Adressen Marketing mit 
5.000 - 9.999 ha</c:v>
                </c:pt>
                <c:pt idx="10">
                  <c:v>Anzahl Adressen Marketing mit 
10.000 - 20.000 ha</c:v>
                </c:pt>
                <c:pt idx="11">
                  <c:v>Anzahl Adressen Marketing mit 
20.000 + ha</c:v>
                </c:pt>
              </c:strCache>
            </c:strRef>
          </c:cat>
          <c:val>
            <c:numRef>
              <c:f>[1]Adressen!$AX$5:$BI$5</c:f>
              <c:numCache>
                <c:formatCode>General</c:formatCode>
                <c:ptCount val="12"/>
                <c:pt idx="0">
                  <c:v>6586</c:v>
                </c:pt>
                <c:pt idx="1">
                  <c:v>6057</c:v>
                </c:pt>
                <c:pt idx="2">
                  <c:v>18</c:v>
                </c:pt>
                <c:pt idx="3">
                  <c:v>44</c:v>
                </c:pt>
                <c:pt idx="4">
                  <c:v>135</c:v>
                </c:pt>
                <c:pt idx="5">
                  <c:v>113</c:v>
                </c:pt>
                <c:pt idx="6">
                  <c:v>107</c:v>
                </c:pt>
                <c:pt idx="7">
                  <c:v>86</c:v>
                </c:pt>
                <c:pt idx="8">
                  <c:v>16</c:v>
                </c:pt>
                <c:pt idx="9">
                  <c:v>6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9A34-42D0-ADF3-849D6EC387E2}"/>
            </c:ext>
          </c:extLst>
        </c:ser>
        <c:ser>
          <c:idx val="4"/>
          <c:order val="4"/>
          <c:tx>
            <c:strRef>
              <c:f>[1]Adressen!$A$6</c:f>
              <c:strCache>
                <c:ptCount val="1"/>
                <c:pt idx="0">
                  <c:v>Russland &amp; GUS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[1]Adressen!$AX$1:$BI$1</c:f>
              <c:strCache>
                <c:ptCount val="12"/>
                <c:pt idx="0">
                  <c:v>Anzahl Marketing gesamt</c:v>
                </c:pt>
                <c:pt idx="1">
                  <c:v>Anzahl Adressen Marketing ohne Angabe ha</c:v>
                </c:pt>
                <c:pt idx="2">
                  <c:v>Anzahl Adressen Marketing mit 
1 - 49 ha</c:v>
                </c:pt>
                <c:pt idx="3">
                  <c:v>Anzahl Adressen Marketing mit 
50 - 99 ha</c:v>
                </c:pt>
                <c:pt idx="4">
                  <c:v>Anzahl Adressen Marketing mit 
100 - 249 ha</c:v>
                </c:pt>
                <c:pt idx="5">
                  <c:v>Anzahl Adressen Marketing mit 
250 - 499 ha</c:v>
                </c:pt>
                <c:pt idx="6">
                  <c:v>Anzahl Adressen Marketing mit 
500 - 999 ha</c:v>
                </c:pt>
                <c:pt idx="7">
                  <c:v>Anzahl Adressen Marketing mit 
1.000 - 2.599 ha</c:v>
                </c:pt>
                <c:pt idx="8">
                  <c:v>Anzahl Adressen Marketing mit 
2.500 - 4.999 ha</c:v>
                </c:pt>
                <c:pt idx="9">
                  <c:v>Anzahl Adressen Marketing mit 
5.000 - 9.999 ha</c:v>
                </c:pt>
                <c:pt idx="10">
                  <c:v>Anzahl Adressen Marketing mit 
10.000 - 20.000 ha</c:v>
                </c:pt>
                <c:pt idx="11">
                  <c:v>Anzahl Adressen Marketing mit 
20.000 + ha</c:v>
                </c:pt>
              </c:strCache>
            </c:strRef>
          </c:cat>
          <c:val>
            <c:numRef>
              <c:f>[1]Adressen!$AX$6:$BI$6</c:f>
              <c:numCache>
                <c:formatCode>General</c:formatCode>
                <c:ptCount val="12"/>
                <c:pt idx="0">
                  <c:v>9901</c:v>
                </c:pt>
                <c:pt idx="1">
                  <c:v>9862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9</c:v>
                </c:pt>
                <c:pt idx="9">
                  <c:v>12</c:v>
                </c:pt>
                <c:pt idx="10">
                  <c:v>11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9A34-42D0-ADF3-849D6EC387E2}"/>
            </c:ext>
          </c:extLst>
        </c:ser>
        <c:ser>
          <c:idx val="5"/>
          <c:order val="5"/>
          <c:tx>
            <c:strRef>
              <c:f>[1]Adressen!$A$7</c:f>
              <c:strCache>
                <c:ptCount val="1"/>
                <c:pt idx="0">
                  <c:v>Rumänien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[1]Adressen!$AX$1:$BI$1</c:f>
              <c:strCache>
                <c:ptCount val="12"/>
                <c:pt idx="0">
                  <c:v>Anzahl Marketing gesamt</c:v>
                </c:pt>
                <c:pt idx="1">
                  <c:v>Anzahl Adressen Marketing ohne Angabe ha</c:v>
                </c:pt>
                <c:pt idx="2">
                  <c:v>Anzahl Adressen Marketing mit 
1 - 49 ha</c:v>
                </c:pt>
                <c:pt idx="3">
                  <c:v>Anzahl Adressen Marketing mit 
50 - 99 ha</c:v>
                </c:pt>
                <c:pt idx="4">
                  <c:v>Anzahl Adressen Marketing mit 
100 - 249 ha</c:v>
                </c:pt>
                <c:pt idx="5">
                  <c:v>Anzahl Adressen Marketing mit 
250 - 499 ha</c:v>
                </c:pt>
                <c:pt idx="6">
                  <c:v>Anzahl Adressen Marketing mit 
500 - 999 ha</c:v>
                </c:pt>
                <c:pt idx="7">
                  <c:v>Anzahl Adressen Marketing mit 
1.000 - 2.599 ha</c:v>
                </c:pt>
                <c:pt idx="8">
                  <c:v>Anzahl Adressen Marketing mit 
2.500 - 4.999 ha</c:v>
                </c:pt>
                <c:pt idx="9">
                  <c:v>Anzahl Adressen Marketing mit 
5.000 - 9.999 ha</c:v>
                </c:pt>
                <c:pt idx="10">
                  <c:v>Anzahl Adressen Marketing mit 
10.000 - 20.000 ha</c:v>
                </c:pt>
                <c:pt idx="11">
                  <c:v>Anzahl Adressen Marketing mit 
20.000 + ha</c:v>
                </c:pt>
              </c:strCache>
            </c:strRef>
          </c:cat>
          <c:val>
            <c:numRef>
              <c:f>[1]Adressen!$AX$7:$BI$7</c:f>
              <c:numCache>
                <c:formatCode>General</c:formatCode>
                <c:ptCount val="12"/>
                <c:pt idx="0">
                  <c:v>11164</c:v>
                </c:pt>
                <c:pt idx="1">
                  <c:v>32</c:v>
                </c:pt>
                <c:pt idx="2">
                  <c:v>1</c:v>
                </c:pt>
                <c:pt idx="3">
                  <c:v>1926</c:v>
                </c:pt>
                <c:pt idx="4">
                  <c:v>4022</c:v>
                </c:pt>
                <c:pt idx="5">
                  <c:v>2660</c:v>
                </c:pt>
                <c:pt idx="6">
                  <c:v>1651</c:v>
                </c:pt>
                <c:pt idx="7">
                  <c:v>727</c:v>
                </c:pt>
                <c:pt idx="8">
                  <c:v>109</c:v>
                </c:pt>
                <c:pt idx="9">
                  <c:v>29</c:v>
                </c:pt>
                <c:pt idx="10">
                  <c:v>7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9A34-42D0-ADF3-849D6EC387E2}"/>
            </c:ext>
          </c:extLst>
        </c:ser>
        <c:ser>
          <c:idx val="6"/>
          <c:order val="6"/>
          <c:tx>
            <c:strRef>
              <c:f>[1]Adressen!$A$8</c:f>
              <c:strCache>
                <c:ptCount val="1"/>
                <c:pt idx="0">
                  <c:v>Baltikum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[1]Adressen!$AX$1:$BI$1</c:f>
              <c:strCache>
                <c:ptCount val="12"/>
                <c:pt idx="0">
                  <c:v>Anzahl Marketing gesamt</c:v>
                </c:pt>
                <c:pt idx="1">
                  <c:v>Anzahl Adressen Marketing ohne Angabe ha</c:v>
                </c:pt>
                <c:pt idx="2">
                  <c:v>Anzahl Adressen Marketing mit 
1 - 49 ha</c:v>
                </c:pt>
                <c:pt idx="3">
                  <c:v>Anzahl Adressen Marketing mit 
50 - 99 ha</c:v>
                </c:pt>
                <c:pt idx="4">
                  <c:v>Anzahl Adressen Marketing mit 
100 - 249 ha</c:v>
                </c:pt>
                <c:pt idx="5">
                  <c:v>Anzahl Adressen Marketing mit 
250 - 499 ha</c:v>
                </c:pt>
                <c:pt idx="6">
                  <c:v>Anzahl Adressen Marketing mit 
500 - 999 ha</c:v>
                </c:pt>
                <c:pt idx="7">
                  <c:v>Anzahl Adressen Marketing mit 
1.000 - 2.599 ha</c:v>
                </c:pt>
                <c:pt idx="8">
                  <c:v>Anzahl Adressen Marketing mit 
2.500 - 4.999 ha</c:v>
                </c:pt>
                <c:pt idx="9">
                  <c:v>Anzahl Adressen Marketing mit 
5.000 - 9.999 ha</c:v>
                </c:pt>
                <c:pt idx="10">
                  <c:v>Anzahl Adressen Marketing mit 
10.000 - 20.000 ha</c:v>
                </c:pt>
                <c:pt idx="11">
                  <c:v>Anzahl Adressen Marketing mit 
20.000 + ha</c:v>
                </c:pt>
              </c:strCache>
            </c:strRef>
          </c:cat>
          <c:val>
            <c:numRef>
              <c:f>[1]Adressen!$AX$8:$BI$8</c:f>
              <c:numCache>
                <c:formatCode>General</c:formatCode>
                <c:ptCount val="12"/>
                <c:pt idx="0">
                  <c:v>437</c:v>
                </c:pt>
                <c:pt idx="1">
                  <c:v>354</c:v>
                </c:pt>
                <c:pt idx="2">
                  <c:v>1</c:v>
                </c:pt>
                <c:pt idx="3">
                  <c:v>2</c:v>
                </c:pt>
                <c:pt idx="4">
                  <c:v>17</c:v>
                </c:pt>
                <c:pt idx="5">
                  <c:v>16</c:v>
                </c:pt>
                <c:pt idx="6">
                  <c:v>22</c:v>
                </c:pt>
                <c:pt idx="7">
                  <c:v>18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9A34-42D0-ADF3-849D6EC387E2}"/>
            </c:ext>
          </c:extLst>
        </c:ser>
        <c:ser>
          <c:idx val="7"/>
          <c:order val="7"/>
          <c:tx>
            <c:strRef>
              <c:f>[1]Adressen!$A$9</c:f>
              <c:strCache>
                <c:ptCount val="1"/>
                <c:pt idx="0">
                  <c:v>EU sonst.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[1]Adressen!$AX$1:$BI$1</c:f>
              <c:strCache>
                <c:ptCount val="12"/>
                <c:pt idx="0">
                  <c:v>Anzahl Marketing gesamt</c:v>
                </c:pt>
                <c:pt idx="1">
                  <c:v>Anzahl Adressen Marketing ohne Angabe ha</c:v>
                </c:pt>
                <c:pt idx="2">
                  <c:v>Anzahl Adressen Marketing mit 
1 - 49 ha</c:v>
                </c:pt>
                <c:pt idx="3">
                  <c:v>Anzahl Adressen Marketing mit 
50 - 99 ha</c:v>
                </c:pt>
                <c:pt idx="4">
                  <c:v>Anzahl Adressen Marketing mit 
100 - 249 ha</c:v>
                </c:pt>
                <c:pt idx="5">
                  <c:v>Anzahl Adressen Marketing mit 
250 - 499 ha</c:v>
                </c:pt>
                <c:pt idx="6">
                  <c:v>Anzahl Adressen Marketing mit 
500 - 999 ha</c:v>
                </c:pt>
                <c:pt idx="7">
                  <c:v>Anzahl Adressen Marketing mit 
1.000 - 2.599 ha</c:v>
                </c:pt>
                <c:pt idx="8">
                  <c:v>Anzahl Adressen Marketing mit 
2.500 - 4.999 ha</c:v>
                </c:pt>
                <c:pt idx="9">
                  <c:v>Anzahl Adressen Marketing mit 
5.000 - 9.999 ha</c:v>
                </c:pt>
                <c:pt idx="10">
                  <c:v>Anzahl Adressen Marketing mit 
10.000 - 20.000 ha</c:v>
                </c:pt>
                <c:pt idx="11">
                  <c:v>Anzahl Adressen Marketing mit 
20.000 + ha</c:v>
                </c:pt>
              </c:strCache>
            </c:strRef>
          </c:cat>
          <c:val>
            <c:numRef>
              <c:f>[1]Adressen!$AX$9:$BI$9</c:f>
              <c:numCache>
                <c:formatCode>General</c:formatCode>
                <c:ptCount val="12"/>
                <c:pt idx="0">
                  <c:v>1546</c:v>
                </c:pt>
                <c:pt idx="1">
                  <c:v>1430</c:v>
                </c:pt>
                <c:pt idx="2">
                  <c:v>11</c:v>
                </c:pt>
                <c:pt idx="3">
                  <c:v>32</c:v>
                </c:pt>
                <c:pt idx="4">
                  <c:v>28</c:v>
                </c:pt>
                <c:pt idx="5">
                  <c:v>19</c:v>
                </c:pt>
                <c:pt idx="6">
                  <c:v>6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A34-42D0-ADF3-849D6EC387E2}"/>
            </c:ext>
          </c:extLst>
        </c:ser>
        <c:ser>
          <c:idx val="8"/>
          <c:order val="8"/>
          <c:tx>
            <c:strRef>
              <c:f>[1]Adressen!$A$10</c:f>
              <c:strCache>
                <c:ptCount val="1"/>
                <c:pt idx="0">
                  <c:v>Drittstaat sonst.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[1]Adressen!$AX$1:$BI$1</c:f>
              <c:strCache>
                <c:ptCount val="12"/>
                <c:pt idx="0">
                  <c:v>Anzahl Marketing gesamt</c:v>
                </c:pt>
                <c:pt idx="1">
                  <c:v>Anzahl Adressen Marketing ohne Angabe ha</c:v>
                </c:pt>
                <c:pt idx="2">
                  <c:v>Anzahl Adressen Marketing mit 
1 - 49 ha</c:v>
                </c:pt>
                <c:pt idx="3">
                  <c:v>Anzahl Adressen Marketing mit 
50 - 99 ha</c:v>
                </c:pt>
                <c:pt idx="4">
                  <c:v>Anzahl Adressen Marketing mit 
100 - 249 ha</c:v>
                </c:pt>
                <c:pt idx="5">
                  <c:v>Anzahl Adressen Marketing mit 
250 - 499 ha</c:v>
                </c:pt>
                <c:pt idx="6">
                  <c:v>Anzahl Adressen Marketing mit 
500 - 999 ha</c:v>
                </c:pt>
                <c:pt idx="7">
                  <c:v>Anzahl Adressen Marketing mit 
1.000 - 2.599 ha</c:v>
                </c:pt>
                <c:pt idx="8">
                  <c:v>Anzahl Adressen Marketing mit 
2.500 - 4.999 ha</c:v>
                </c:pt>
                <c:pt idx="9">
                  <c:v>Anzahl Adressen Marketing mit 
5.000 - 9.999 ha</c:v>
                </c:pt>
                <c:pt idx="10">
                  <c:v>Anzahl Adressen Marketing mit 
10.000 - 20.000 ha</c:v>
                </c:pt>
                <c:pt idx="11">
                  <c:v>Anzahl Adressen Marketing mit 
20.000 + ha</c:v>
                </c:pt>
              </c:strCache>
            </c:strRef>
          </c:cat>
          <c:val>
            <c:numRef>
              <c:f>[1]Adressen!$AX$10:$BI$10</c:f>
              <c:numCache>
                <c:formatCode>General</c:formatCode>
                <c:ptCount val="12"/>
                <c:pt idx="0">
                  <c:v>168</c:v>
                </c:pt>
                <c:pt idx="1">
                  <c:v>150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9A34-42D0-ADF3-849D6EC38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01864"/>
        <c:axId val="18551576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[1]Adressen!$A$2</c15:sqref>
                        </c15:formulaRef>
                      </c:ext>
                    </c:extLst>
                    <c:strCache>
                      <c:ptCount val="1"/>
                      <c:pt idx="0">
                        <c:v>Deutschland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[1]Adressen!$AX$1:$BI$1</c15:sqref>
                        </c15:formulaRef>
                      </c:ext>
                    </c:extLst>
                    <c:strCache>
                      <c:ptCount val="12"/>
                      <c:pt idx="0">
                        <c:v>Anzahl Marketing gesamt</c:v>
                      </c:pt>
                      <c:pt idx="1">
                        <c:v>Anzahl Adressen Marketing ohne Angabe ha</c:v>
                      </c:pt>
                      <c:pt idx="2">
                        <c:v>Anzahl Adressen Marketing mit 
1 - 49 ha</c:v>
                      </c:pt>
                      <c:pt idx="3">
                        <c:v>Anzahl Adressen Marketing mit 
50 - 99 ha</c:v>
                      </c:pt>
                      <c:pt idx="4">
                        <c:v>Anzahl Adressen Marketing mit 
100 - 249 ha</c:v>
                      </c:pt>
                      <c:pt idx="5">
                        <c:v>Anzahl Adressen Marketing mit 
250 - 499 ha</c:v>
                      </c:pt>
                      <c:pt idx="6">
                        <c:v>Anzahl Adressen Marketing mit 
500 - 999 ha</c:v>
                      </c:pt>
                      <c:pt idx="7">
                        <c:v>Anzahl Adressen Marketing mit 
1.000 - 2.599 ha</c:v>
                      </c:pt>
                      <c:pt idx="8">
                        <c:v>Anzahl Adressen Marketing mit 
2.500 - 4.999 ha</c:v>
                      </c:pt>
                      <c:pt idx="9">
                        <c:v>Anzahl Adressen Marketing mit 
5.000 - 9.999 ha</c:v>
                      </c:pt>
                      <c:pt idx="10">
                        <c:v>Anzahl Adressen Marketing mit 
10.000 - 20.000 ha</c:v>
                      </c:pt>
                      <c:pt idx="11">
                        <c:v>Anzahl Adressen Marketing mit 
20.000 + ha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[1]Adressen!$AX$2:$BI$2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285116</c:v>
                      </c:pt>
                      <c:pt idx="1">
                        <c:v>24572</c:v>
                      </c:pt>
                      <c:pt idx="2">
                        <c:v>176526</c:v>
                      </c:pt>
                      <c:pt idx="3">
                        <c:v>50412</c:v>
                      </c:pt>
                      <c:pt idx="4">
                        <c:v>27374</c:v>
                      </c:pt>
                      <c:pt idx="5">
                        <c:v>3990</c:v>
                      </c:pt>
                      <c:pt idx="6">
                        <c:v>1523</c:v>
                      </c:pt>
                      <c:pt idx="7">
                        <c:v>645</c:v>
                      </c:pt>
                      <c:pt idx="8">
                        <c:v>67</c:v>
                      </c:pt>
                      <c:pt idx="9">
                        <c:v>6</c:v>
                      </c:pt>
                      <c:pt idx="10">
                        <c:v>1</c:v>
                      </c:pt>
                      <c:pt idx="11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8-9A34-42D0-ADF3-849D6EC387E2}"/>
                  </c:ext>
                </c:extLst>
              </c15:ser>
            </c15:filteredBarSeries>
          </c:ext>
        </c:extLst>
      </c:barChart>
      <c:catAx>
        <c:axId val="63901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85515768"/>
        <c:crosses val="autoZero"/>
        <c:auto val="1"/>
        <c:lblAlgn val="ctr"/>
        <c:lblOffset val="100"/>
        <c:noMultiLvlLbl val="0"/>
      </c:catAx>
      <c:valAx>
        <c:axId val="185515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39018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Summe ha Marketing</a:t>
            </a:r>
          </a:p>
        </c:rich>
      </c:tx>
      <c:layout>
        <c:manualLayout>
          <c:xMode val="edge"/>
          <c:yMode val="edge"/>
          <c:x val="3.7405365245707806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[1]Adressen!$AJ$1</c:f>
              <c:strCache>
                <c:ptCount val="1"/>
                <c:pt idx="0">
                  <c:v>Summe ha Kunden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dLbl>
              <c:idx val="4"/>
              <c:layout>
                <c:manualLayout>
                  <c:x val="-1.2102351972988357E-2"/>
                  <c:y val="0.1497326356052131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54F-4AA2-98A9-C0D1A737EB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8727526313562598E-2"/>
                  <c:y val="9.07470518819472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54F-4AA2-98A9-C0D1A737EB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3886585524367276E-2"/>
                  <c:y val="-8.167234669375263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954F-4AA2-98A9-C0D1A737EB9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[1]Adressen!$A$2:$A$10</c15:sqref>
                  </c15:fullRef>
                </c:ext>
              </c:extLst>
              <c:f>[1]Adressen!$A$3:$A$10</c:f>
              <c:strCache>
                <c:ptCount val="8"/>
                <c:pt idx="0">
                  <c:v>Ungarn</c:v>
                </c:pt>
                <c:pt idx="1">
                  <c:v>Tschechien</c:v>
                </c:pt>
                <c:pt idx="2">
                  <c:v>Polen</c:v>
                </c:pt>
                <c:pt idx="3">
                  <c:v>Russland &amp; GUS</c:v>
                </c:pt>
                <c:pt idx="4">
                  <c:v>Rumänien</c:v>
                </c:pt>
                <c:pt idx="5">
                  <c:v>Baltikum</c:v>
                </c:pt>
                <c:pt idx="6">
                  <c:v>EU sonst.</c:v>
                </c:pt>
                <c:pt idx="7">
                  <c:v>Drittstaat sonst.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[1]Adressen!$AJ$2:$AJ$10</c15:sqref>
                  </c15:fullRef>
                </c:ext>
              </c:extLst>
              <c:f>[1]Adressen!$AJ$3:$AJ$10</c:f>
              <c:numCache>
                <c:formatCode>General</c:formatCode>
                <c:ptCount val="8"/>
                <c:pt idx="0">
                  <c:v>480051</c:v>
                </c:pt>
                <c:pt idx="1">
                  <c:v>49488</c:v>
                </c:pt>
                <c:pt idx="2">
                  <c:v>256264</c:v>
                </c:pt>
                <c:pt idx="3">
                  <c:v>695911</c:v>
                </c:pt>
                <c:pt idx="4">
                  <c:v>102689.66</c:v>
                </c:pt>
                <c:pt idx="5">
                  <c:v>18849</c:v>
                </c:pt>
                <c:pt idx="6">
                  <c:v>72828.800000000003</c:v>
                </c:pt>
                <c:pt idx="7">
                  <c:v>420764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954F-4AA2-98A9-C0D1A737EB90}"/>
            </c:ex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 xmlns:c16r2="http://schemas.microsoft.com/office/drawing/2015/06/chart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Umsatz SV gesamt </a:t>
            </a:r>
            <a:r>
              <a:rPr lang="en-US" baseline="0"/>
              <a:t> seit 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2">
                  <a:tint val="65000"/>
                  <a:satMod val="103000"/>
                  <a:lumMod val="102000"/>
                  <a:tint val="94000"/>
                </a:schemeClr>
              </a:gs>
              <a:gs pos="50000">
                <a:schemeClr val="accent2">
                  <a:tint val="65000"/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tint val="65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5290340836263675"/>
          <c:y val="0.20168638531202576"/>
          <c:w val="0.72532120665759214"/>
          <c:h val="0.731252472439586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'[1]Umsatz SV'!$B$1</c:f>
              <c:strCache>
                <c:ptCount val="1"/>
                <c:pt idx="0">
                  <c:v>Umsatz gesamt SV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'[1]Umsatz SV'!$A$2:$A$10</c15:sqref>
                  </c15:fullRef>
                </c:ext>
              </c:extLst>
              <c:f>'[1]Umsatz SV'!$A$3:$A$10</c:f>
              <c:strCache>
                <c:ptCount val="8"/>
                <c:pt idx="0">
                  <c:v>Ungarn</c:v>
                </c:pt>
                <c:pt idx="1">
                  <c:v>Tschechien</c:v>
                </c:pt>
                <c:pt idx="2">
                  <c:v>Polen</c:v>
                </c:pt>
                <c:pt idx="3">
                  <c:v>Russland &amp; GUS</c:v>
                </c:pt>
                <c:pt idx="4">
                  <c:v>Rumänien</c:v>
                </c:pt>
                <c:pt idx="5">
                  <c:v>Baltikum</c:v>
                </c:pt>
                <c:pt idx="6">
                  <c:v>EU sonst.</c:v>
                </c:pt>
                <c:pt idx="7">
                  <c:v>Drittstaat sonst.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'[1]Umsatz SV'!$B$2:$B$10</c15:sqref>
                  </c15:fullRef>
                </c:ext>
              </c:extLst>
              <c:f>'[1]Umsatz SV'!$B$3:$B$10</c:f>
              <c:numCache>
                <c:formatCode>General</c:formatCode>
                <c:ptCount val="8"/>
                <c:pt idx="0">
                  <c:v>219560.9400000009</c:v>
                </c:pt>
                <c:pt idx="1">
                  <c:v>31182.80000000001</c:v>
                </c:pt>
                <c:pt idx="2">
                  <c:v>103444.96999999997</c:v>
                </c:pt>
                <c:pt idx="3">
                  <c:v>27284.409999999996</c:v>
                </c:pt>
                <c:pt idx="4">
                  <c:v>60176.239999999983</c:v>
                </c:pt>
                <c:pt idx="5">
                  <c:v>42912.340000000026</c:v>
                </c:pt>
                <c:pt idx="6">
                  <c:v>15136.630000000006</c:v>
                </c:pt>
                <c:pt idx="7">
                  <c:v>13579.380000000001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BD-417E-B529-A2BB71D1816C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85517336"/>
        <c:axId val="185517728"/>
      </c:barChart>
      <c:catAx>
        <c:axId val="1855173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85517728"/>
        <c:crosses val="autoZero"/>
        <c:auto val="1"/>
        <c:lblAlgn val="ctr"/>
        <c:lblOffset val="100"/>
        <c:noMultiLvlLbl val="0"/>
      </c:catAx>
      <c:valAx>
        <c:axId val="18551772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85517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Umsatz gesamt </a:t>
            </a:r>
            <a:r>
              <a:rPr lang="en-US" baseline="0"/>
              <a:t> seit 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2">
                  <a:tint val="65000"/>
                  <a:satMod val="103000"/>
                  <a:lumMod val="102000"/>
                  <a:tint val="94000"/>
                </a:schemeClr>
              </a:gs>
              <a:gs pos="50000">
                <a:schemeClr val="accent2">
                  <a:tint val="65000"/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tint val="65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5290340836263675"/>
          <c:y val="0.20168638531202576"/>
          <c:w val="0.72532120665759214"/>
          <c:h val="0.731252472439586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[1]Umsatz!$B$1</c:f>
              <c:strCache>
                <c:ptCount val="1"/>
                <c:pt idx="0">
                  <c:v>Umsatz gesamt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[1]Umsatz!$A$2:$A$10</c15:sqref>
                  </c15:fullRef>
                </c:ext>
              </c:extLst>
              <c:f>[1]Umsatz!$A$3:$A$10</c:f>
              <c:strCache>
                <c:ptCount val="8"/>
                <c:pt idx="0">
                  <c:v>Ungarn</c:v>
                </c:pt>
                <c:pt idx="1">
                  <c:v>Tschechien</c:v>
                </c:pt>
                <c:pt idx="2">
                  <c:v>Polen</c:v>
                </c:pt>
                <c:pt idx="3">
                  <c:v>Russland &amp; GUS</c:v>
                </c:pt>
                <c:pt idx="4">
                  <c:v>Rumänien</c:v>
                </c:pt>
                <c:pt idx="5">
                  <c:v>Baltikum</c:v>
                </c:pt>
                <c:pt idx="6">
                  <c:v>EU sonst.</c:v>
                </c:pt>
                <c:pt idx="7">
                  <c:v>Drittstaat sonst.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[1]Umsatz!$B$2:$B$10</c15:sqref>
                  </c15:fullRef>
                </c:ext>
              </c:extLst>
              <c:f>[1]Umsatz!$B$3:$B$10</c:f>
              <c:numCache>
                <c:formatCode>General</c:formatCode>
                <c:ptCount val="8"/>
                <c:pt idx="0">
                  <c:v>465553.88000000018</c:v>
                </c:pt>
                <c:pt idx="1">
                  <c:v>324449.63999999996</c:v>
                </c:pt>
                <c:pt idx="2">
                  <c:v>394641.9599999999</c:v>
                </c:pt>
                <c:pt idx="3">
                  <c:v>490646.31999999995</c:v>
                </c:pt>
                <c:pt idx="4">
                  <c:v>331059.59000000003</c:v>
                </c:pt>
                <c:pt idx="5">
                  <c:v>1098947.2100000002</c:v>
                </c:pt>
                <c:pt idx="6">
                  <c:v>1294323.5999999999</c:v>
                </c:pt>
                <c:pt idx="7">
                  <c:v>1031153.0199999999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26-489F-9E7B-D2E27051D396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538215560"/>
        <c:axId val="538214384"/>
      </c:barChart>
      <c:catAx>
        <c:axId val="5382155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38214384"/>
        <c:crosses val="autoZero"/>
        <c:auto val="1"/>
        <c:lblAlgn val="ctr"/>
        <c:lblOffset val="100"/>
        <c:noMultiLvlLbl val="0"/>
      </c:catAx>
      <c:valAx>
        <c:axId val="53821438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538215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Auftragseingang</a:t>
            </a:r>
            <a:r>
              <a:rPr lang="en-US" baseline="0">
                <a:solidFill>
                  <a:schemeClr val="bg1"/>
                </a:solidFill>
              </a:rPr>
              <a:t> per anno</a:t>
            </a:r>
            <a:endParaRPr lang="en-US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6.4778714965788063E-4"/>
          <c:y val="2.27368684886994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2">
                  <a:tint val="65000"/>
                  <a:satMod val="103000"/>
                  <a:lumMod val="102000"/>
                  <a:tint val="94000"/>
                </a:schemeClr>
              </a:gs>
              <a:gs pos="50000">
                <a:schemeClr val="accent2">
                  <a:tint val="65000"/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tint val="65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5290340836263675"/>
          <c:y val="0.20168638531202576"/>
          <c:w val="0.72532120665759214"/>
          <c:h val="0.731252472439586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[1]Auftragseingang!$F$1</c:f>
              <c:strCache>
                <c:ptCount val="1"/>
                <c:pt idx="0">
                  <c:v>Auftragseingang  per anno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[1]Auftragseingang!$A$2:$A$10</c15:sqref>
                  </c15:fullRef>
                </c:ext>
              </c:extLst>
              <c:f>[1]Auftragseingang!$A$3:$A$10</c:f>
              <c:strCache>
                <c:ptCount val="8"/>
                <c:pt idx="0">
                  <c:v>Ungarn</c:v>
                </c:pt>
                <c:pt idx="1">
                  <c:v>Tschechien</c:v>
                </c:pt>
                <c:pt idx="2">
                  <c:v>Polen</c:v>
                </c:pt>
                <c:pt idx="3">
                  <c:v>Russland &amp; GUS</c:v>
                </c:pt>
                <c:pt idx="4">
                  <c:v>Rumänien</c:v>
                </c:pt>
                <c:pt idx="5">
                  <c:v>Baltikum</c:v>
                </c:pt>
                <c:pt idx="6">
                  <c:v>EU sonst.</c:v>
                </c:pt>
                <c:pt idx="7">
                  <c:v>Drittstaat sonst.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[1]Auftragseingang!$F$2:$F$10</c15:sqref>
                  </c15:fullRef>
                </c:ext>
              </c:extLst>
              <c:f>[1]Auftragseingang!$F$3:$F$10</c:f>
              <c:numCache>
                <c:formatCode>General</c:formatCode>
                <c:ptCount val="8"/>
                <c:pt idx="0">
                  <c:v>88251.340000000026</c:v>
                </c:pt>
                <c:pt idx="1">
                  <c:v>29879.600000000006</c:v>
                </c:pt>
                <c:pt idx="2">
                  <c:v>75125.17</c:v>
                </c:pt>
                <c:pt idx="3">
                  <c:v>7243.9</c:v>
                </c:pt>
                <c:pt idx="4">
                  <c:v>52365.34</c:v>
                </c:pt>
                <c:pt idx="5">
                  <c:v>87102.37999999999</c:v>
                </c:pt>
                <c:pt idx="6">
                  <c:v>135562.81999999998</c:v>
                </c:pt>
                <c:pt idx="7">
                  <c:v>76205.02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48-425B-AC86-D9604304D0C7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616830456"/>
        <c:axId val="616830848"/>
      </c:barChart>
      <c:catAx>
        <c:axId val="6168304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616830848"/>
        <c:crosses val="autoZero"/>
        <c:auto val="1"/>
        <c:lblAlgn val="ctr"/>
        <c:lblOffset val="100"/>
        <c:noMultiLvlLbl val="0"/>
      </c:catAx>
      <c:valAx>
        <c:axId val="616830848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616830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[1]Adressen!$A$3</c:f>
              <c:strCache>
                <c:ptCount val="1"/>
                <c:pt idx="0">
                  <c:v>Ungarn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[1]Adressen!$AK$1:$AV$1</c:f>
              <c:strCache>
                <c:ptCount val="12"/>
                <c:pt idx="0">
                  <c:v>Anzahl Kunden gesamt</c:v>
                </c:pt>
                <c:pt idx="1">
                  <c:v>Anzahl Kunden ohne Angabe ha</c:v>
                </c:pt>
                <c:pt idx="2">
                  <c:v>Anzahl Kunden mit 
1 - 49 ha</c:v>
                </c:pt>
                <c:pt idx="3">
                  <c:v>Anzahl Kunden mit 
50 - 99 ha</c:v>
                </c:pt>
                <c:pt idx="4">
                  <c:v>Anzahl Kunden mit 
100 - 249 ha</c:v>
                </c:pt>
                <c:pt idx="5">
                  <c:v>Anzahl Kunden mit 
250 - 499 ha</c:v>
                </c:pt>
                <c:pt idx="6">
                  <c:v>Anzahl Kunden mit 
500 - 999 ha</c:v>
                </c:pt>
                <c:pt idx="7">
                  <c:v>Anzahl Kunden mit 
1.000 - 2.599 ha</c:v>
                </c:pt>
                <c:pt idx="8">
                  <c:v>Anzahl Kunden mit 
2.500 - 4.999 ha</c:v>
                </c:pt>
                <c:pt idx="9">
                  <c:v>Anzahl Kunden mit 
5.000 - 9.999 ha</c:v>
                </c:pt>
                <c:pt idx="10">
                  <c:v>Anzahl Kunden mit 
10.000 - 20.000 ha</c:v>
                </c:pt>
                <c:pt idx="11">
                  <c:v>Anzahl Kunden mit 
20.000 + ha</c:v>
                </c:pt>
              </c:strCache>
            </c:strRef>
          </c:cat>
          <c:val>
            <c:numRef>
              <c:f>[1]Adressen!$AK$3:$AV$3</c:f>
              <c:numCache>
                <c:formatCode>General</c:formatCode>
                <c:ptCount val="12"/>
                <c:pt idx="0">
                  <c:v>615</c:v>
                </c:pt>
                <c:pt idx="1">
                  <c:v>216</c:v>
                </c:pt>
                <c:pt idx="2">
                  <c:v>9</c:v>
                </c:pt>
                <c:pt idx="3">
                  <c:v>9</c:v>
                </c:pt>
                <c:pt idx="4">
                  <c:v>41</c:v>
                </c:pt>
                <c:pt idx="5">
                  <c:v>73</c:v>
                </c:pt>
                <c:pt idx="6">
                  <c:v>103</c:v>
                </c:pt>
                <c:pt idx="7">
                  <c:v>112</c:v>
                </c:pt>
                <c:pt idx="8">
                  <c:v>41</c:v>
                </c:pt>
                <c:pt idx="9">
                  <c:v>9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AB9-4FBF-BBFC-25C22A61940F}"/>
            </c:ext>
          </c:extLst>
        </c:ser>
        <c:ser>
          <c:idx val="2"/>
          <c:order val="2"/>
          <c:tx>
            <c:strRef>
              <c:f>[1]Adressen!$A$4</c:f>
              <c:strCache>
                <c:ptCount val="1"/>
                <c:pt idx="0">
                  <c:v>Tschechien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[1]Adressen!$AK$1:$AV$1</c:f>
              <c:strCache>
                <c:ptCount val="12"/>
                <c:pt idx="0">
                  <c:v>Anzahl Kunden gesamt</c:v>
                </c:pt>
                <c:pt idx="1">
                  <c:v>Anzahl Kunden ohne Angabe ha</c:v>
                </c:pt>
                <c:pt idx="2">
                  <c:v>Anzahl Kunden mit 
1 - 49 ha</c:v>
                </c:pt>
                <c:pt idx="3">
                  <c:v>Anzahl Kunden mit 
50 - 99 ha</c:v>
                </c:pt>
                <c:pt idx="4">
                  <c:v>Anzahl Kunden mit 
100 - 249 ha</c:v>
                </c:pt>
                <c:pt idx="5">
                  <c:v>Anzahl Kunden mit 
250 - 499 ha</c:v>
                </c:pt>
                <c:pt idx="6">
                  <c:v>Anzahl Kunden mit 
500 - 999 ha</c:v>
                </c:pt>
                <c:pt idx="7">
                  <c:v>Anzahl Kunden mit 
1.000 - 2.599 ha</c:v>
                </c:pt>
                <c:pt idx="8">
                  <c:v>Anzahl Kunden mit 
2.500 - 4.999 ha</c:v>
                </c:pt>
                <c:pt idx="9">
                  <c:v>Anzahl Kunden mit 
5.000 - 9.999 ha</c:v>
                </c:pt>
                <c:pt idx="10">
                  <c:v>Anzahl Kunden mit 
10.000 - 20.000 ha</c:v>
                </c:pt>
                <c:pt idx="11">
                  <c:v>Anzahl Kunden mit 
20.000 + ha</c:v>
                </c:pt>
              </c:strCache>
            </c:strRef>
          </c:cat>
          <c:val>
            <c:numRef>
              <c:f>[1]Adressen!$AK$4:$AV$4</c:f>
              <c:numCache>
                <c:formatCode>General</c:formatCode>
                <c:ptCount val="12"/>
                <c:pt idx="0">
                  <c:v>38</c:v>
                </c:pt>
                <c:pt idx="1">
                  <c:v>12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9</c:v>
                </c:pt>
                <c:pt idx="7">
                  <c:v>6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AB9-4FBF-BBFC-25C22A61940F}"/>
            </c:ext>
          </c:extLst>
        </c:ser>
        <c:ser>
          <c:idx val="3"/>
          <c:order val="3"/>
          <c:tx>
            <c:strRef>
              <c:f>[1]Adressen!$A$5</c:f>
              <c:strCache>
                <c:ptCount val="1"/>
                <c:pt idx="0">
                  <c:v>Polen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[1]Adressen!$AK$1:$AV$1</c:f>
              <c:strCache>
                <c:ptCount val="12"/>
                <c:pt idx="0">
                  <c:v>Anzahl Kunden gesamt</c:v>
                </c:pt>
                <c:pt idx="1">
                  <c:v>Anzahl Kunden ohne Angabe ha</c:v>
                </c:pt>
                <c:pt idx="2">
                  <c:v>Anzahl Kunden mit 
1 - 49 ha</c:v>
                </c:pt>
                <c:pt idx="3">
                  <c:v>Anzahl Kunden mit 
50 - 99 ha</c:v>
                </c:pt>
                <c:pt idx="4">
                  <c:v>Anzahl Kunden mit 
100 - 249 ha</c:v>
                </c:pt>
                <c:pt idx="5">
                  <c:v>Anzahl Kunden mit 
250 - 499 ha</c:v>
                </c:pt>
                <c:pt idx="6">
                  <c:v>Anzahl Kunden mit 
500 - 999 ha</c:v>
                </c:pt>
                <c:pt idx="7">
                  <c:v>Anzahl Kunden mit 
1.000 - 2.599 ha</c:v>
                </c:pt>
                <c:pt idx="8">
                  <c:v>Anzahl Kunden mit 
2.500 - 4.999 ha</c:v>
                </c:pt>
                <c:pt idx="9">
                  <c:v>Anzahl Kunden mit 
5.000 - 9.999 ha</c:v>
                </c:pt>
                <c:pt idx="10">
                  <c:v>Anzahl Kunden mit 
10.000 - 20.000 ha</c:v>
                </c:pt>
                <c:pt idx="11">
                  <c:v>Anzahl Kunden mit 
20.000 + ha</c:v>
                </c:pt>
              </c:strCache>
            </c:strRef>
          </c:cat>
          <c:val>
            <c:numRef>
              <c:f>[1]Adressen!$AK$5:$AV$5</c:f>
              <c:numCache>
                <c:formatCode>General</c:formatCode>
                <c:ptCount val="12"/>
                <c:pt idx="0">
                  <c:v>252</c:v>
                </c:pt>
                <c:pt idx="1">
                  <c:v>57</c:v>
                </c:pt>
                <c:pt idx="2">
                  <c:v>5</c:v>
                </c:pt>
                <c:pt idx="3">
                  <c:v>12</c:v>
                </c:pt>
                <c:pt idx="4">
                  <c:v>36</c:v>
                </c:pt>
                <c:pt idx="5">
                  <c:v>20</c:v>
                </c:pt>
                <c:pt idx="6">
                  <c:v>30</c:v>
                </c:pt>
                <c:pt idx="7">
                  <c:v>53</c:v>
                </c:pt>
                <c:pt idx="8">
                  <c:v>34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AB9-4FBF-BBFC-25C22A61940F}"/>
            </c:ext>
          </c:extLst>
        </c:ser>
        <c:ser>
          <c:idx val="4"/>
          <c:order val="4"/>
          <c:tx>
            <c:strRef>
              <c:f>[1]Adressen!$A$6</c:f>
              <c:strCache>
                <c:ptCount val="1"/>
                <c:pt idx="0">
                  <c:v>Russland &amp; GUS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[1]Adressen!$AK$1:$AV$1</c:f>
              <c:strCache>
                <c:ptCount val="12"/>
                <c:pt idx="0">
                  <c:v>Anzahl Kunden gesamt</c:v>
                </c:pt>
                <c:pt idx="1">
                  <c:v>Anzahl Kunden ohne Angabe ha</c:v>
                </c:pt>
                <c:pt idx="2">
                  <c:v>Anzahl Kunden mit 
1 - 49 ha</c:v>
                </c:pt>
                <c:pt idx="3">
                  <c:v>Anzahl Kunden mit 
50 - 99 ha</c:v>
                </c:pt>
                <c:pt idx="4">
                  <c:v>Anzahl Kunden mit 
100 - 249 ha</c:v>
                </c:pt>
                <c:pt idx="5">
                  <c:v>Anzahl Kunden mit 
250 - 499 ha</c:v>
                </c:pt>
                <c:pt idx="6">
                  <c:v>Anzahl Kunden mit 
500 - 999 ha</c:v>
                </c:pt>
                <c:pt idx="7">
                  <c:v>Anzahl Kunden mit 
1.000 - 2.599 ha</c:v>
                </c:pt>
                <c:pt idx="8">
                  <c:v>Anzahl Kunden mit 
2.500 - 4.999 ha</c:v>
                </c:pt>
                <c:pt idx="9">
                  <c:v>Anzahl Kunden mit 
5.000 - 9.999 ha</c:v>
                </c:pt>
                <c:pt idx="10">
                  <c:v>Anzahl Kunden mit 
10.000 - 20.000 ha</c:v>
                </c:pt>
                <c:pt idx="11">
                  <c:v>Anzahl Kunden mit 
20.000 + ha</c:v>
                </c:pt>
              </c:strCache>
            </c:strRef>
          </c:cat>
          <c:val>
            <c:numRef>
              <c:f>[1]Adressen!$AK$6:$AV$6</c:f>
              <c:numCache>
                <c:formatCode>General</c:formatCode>
                <c:ptCount val="12"/>
                <c:pt idx="0">
                  <c:v>111</c:v>
                </c:pt>
                <c:pt idx="1">
                  <c:v>47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13</c:v>
                </c:pt>
                <c:pt idx="8">
                  <c:v>10</c:v>
                </c:pt>
                <c:pt idx="9">
                  <c:v>25</c:v>
                </c:pt>
                <c:pt idx="10">
                  <c:v>11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AB9-4FBF-BBFC-25C22A61940F}"/>
            </c:ext>
          </c:extLst>
        </c:ser>
        <c:ser>
          <c:idx val="5"/>
          <c:order val="5"/>
          <c:tx>
            <c:strRef>
              <c:f>[1]Adressen!$A$7</c:f>
              <c:strCache>
                <c:ptCount val="1"/>
                <c:pt idx="0">
                  <c:v>Rumänien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[1]Adressen!$AK$1:$AV$1</c:f>
              <c:strCache>
                <c:ptCount val="12"/>
                <c:pt idx="0">
                  <c:v>Anzahl Kunden gesamt</c:v>
                </c:pt>
                <c:pt idx="1">
                  <c:v>Anzahl Kunden ohne Angabe ha</c:v>
                </c:pt>
                <c:pt idx="2">
                  <c:v>Anzahl Kunden mit 
1 - 49 ha</c:v>
                </c:pt>
                <c:pt idx="3">
                  <c:v>Anzahl Kunden mit 
50 - 99 ha</c:v>
                </c:pt>
                <c:pt idx="4">
                  <c:v>Anzahl Kunden mit 
100 - 249 ha</c:v>
                </c:pt>
                <c:pt idx="5">
                  <c:v>Anzahl Kunden mit 
250 - 499 ha</c:v>
                </c:pt>
                <c:pt idx="6">
                  <c:v>Anzahl Kunden mit 
500 - 999 ha</c:v>
                </c:pt>
                <c:pt idx="7">
                  <c:v>Anzahl Kunden mit 
1.000 - 2.599 ha</c:v>
                </c:pt>
                <c:pt idx="8">
                  <c:v>Anzahl Kunden mit 
2.500 - 4.999 ha</c:v>
                </c:pt>
                <c:pt idx="9">
                  <c:v>Anzahl Kunden mit 
5.000 - 9.999 ha</c:v>
                </c:pt>
                <c:pt idx="10">
                  <c:v>Anzahl Kunden mit 
10.000 - 20.000 ha</c:v>
                </c:pt>
                <c:pt idx="11">
                  <c:v>Anzahl Kunden mit 
20.000 + ha</c:v>
                </c:pt>
              </c:strCache>
            </c:strRef>
          </c:cat>
          <c:val>
            <c:numRef>
              <c:f>[1]Adressen!$AK$7:$AV$7</c:f>
              <c:numCache>
                <c:formatCode>General</c:formatCode>
                <c:ptCount val="12"/>
                <c:pt idx="0">
                  <c:v>55</c:v>
                </c:pt>
                <c:pt idx="1">
                  <c:v>25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10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AB9-4FBF-BBFC-25C22A61940F}"/>
            </c:ext>
          </c:extLst>
        </c:ser>
        <c:ser>
          <c:idx val="6"/>
          <c:order val="6"/>
          <c:tx>
            <c:strRef>
              <c:f>[1]Adressen!$A$8</c:f>
              <c:strCache>
                <c:ptCount val="1"/>
                <c:pt idx="0">
                  <c:v>Baltikum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[1]Adressen!$AK$1:$AV$1</c:f>
              <c:strCache>
                <c:ptCount val="12"/>
                <c:pt idx="0">
                  <c:v>Anzahl Kunden gesamt</c:v>
                </c:pt>
                <c:pt idx="1">
                  <c:v>Anzahl Kunden ohne Angabe ha</c:v>
                </c:pt>
                <c:pt idx="2">
                  <c:v>Anzahl Kunden mit 
1 - 49 ha</c:v>
                </c:pt>
                <c:pt idx="3">
                  <c:v>Anzahl Kunden mit 
50 - 99 ha</c:v>
                </c:pt>
                <c:pt idx="4">
                  <c:v>Anzahl Kunden mit 
100 - 249 ha</c:v>
                </c:pt>
                <c:pt idx="5">
                  <c:v>Anzahl Kunden mit 
250 - 499 ha</c:v>
                </c:pt>
                <c:pt idx="6">
                  <c:v>Anzahl Kunden mit 
500 - 999 ha</c:v>
                </c:pt>
                <c:pt idx="7">
                  <c:v>Anzahl Kunden mit 
1.000 - 2.599 ha</c:v>
                </c:pt>
                <c:pt idx="8">
                  <c:v>Anzahl Kunden mit 
2.500 - 4.999 ha</c:v>
                </c:pt>
                <c:pt idx="9">
                  <c:v>Anzahl Kunden mit 
5.000 - 9.999 ha</c:v>
                </c:pt>
                <c:pt idx="10">
                  <c:v>Anzahl Kunden mit 
10.000 - 20.000 ha</c:v>
                </c:pt>
                <c:pt idx="11">
                  <c:v>Anzahl Kunden mit 
20.000 + ha</c:v>
                </c:pt>
              </c:strCache>
            </c:strRef>
          </c:cat>
          <c:val>
            <c:numRef>
              <c:f>[1]Adressen!$AK$8:$AV$8</c:f>
              <c:numCache>
                <c:formatCode>General</c:formatCode>
                <c:ptCount val="12"/>
                <c:pt idx="0">
                  <c:v>662</c:v>
                </c:pt>
                <c:pt idx="1">
                  <c:v>644</c:v>
                </c:pt>
                <c:pt idx="2">
                  <c:v>6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AB9-4FBF-BBFC-25C22A61940F}"/>
            </c:ext>
          </c:extLst>
        </c:ser>
        <c:ser>
          <c:idx val="7"/>
          <c:order val="7"/>
          <c:tx>
            <c:strRef>
              <c:f>[1]Adressen!$A$9</c:f>
              <c:strCache>
                <c:ptCount val="1"/>
                <c:pt idx="0">
                  <c:v>EU sonst.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[1]Adressen!$AK$1:$AV$1</c:f>
              <c:strCache>
                <c:ptCount val="12"/>
                <c:pt idx="0">
                  <c:v>Anzahl Kunden gesamt</c:v>
                </c:pt>
                <c:pt idx="1">
                  <c:v>Anzahl Kunden ohne Angabe ha</c:v>
                </c:pt>
                <c:pt idx="2">
                  <c:v>Anzahl Kunden mit 
1 - 49 ha</c:v>
                </c:pt>
                <c:pt idx="3">
                  <c:v>Anzahl Kunden mit 
50 - 99 ha</c:v>
                </c:pt>
                <c:pt idx="4">
                  <c:v>Anzahl Kunden mit 
100 - 249 ha</c:v>
                </c:pt>
                <c:pt idx="5">
                  <c:v>Anzahl Kunden mit 
250 - 499 ha</c:v>
                </c:pt>
                <c:pt idx="6">
                  <c:v>Anzahl Kunden mit 
500 - 999 ha</c:v>
                </c:pt>
                <c:pt idx="7">
                  <c:v>Anzahl Kunden mit 
1.000 - 2.599 ha</c:v>
                </c:pt>
                <c:pt idx="8">
                  <c:v>Anzahl Kunden mit 
2.500 - 4.999 ha</c:v>
                </c:pt>
                <c:pt idx="9">
                  <c:v>Anzahl Kunden mit 
5.000 - 9.999 ha</c:v>
                </c:pt>
                <c:pt idx="10">
                  <c:v>Anzahl Kunden mit 
10.000 - 20.000 ha</c:v>
                </c:pt>
                <c:pt idx="11">
                  <c:v>Anzahl Kunden mit 
20.000 + ha</c:v>
                </c:pt>
              </c:strCache>
            </c:strRef>
          </c:cat>
          <c:val>
            <c:numRef>
              <c:f>[1]Adressen!$AK$9:$AV$9</c:f>
              <c:numCache>
                <c:formatCode>General</c:formatCode>
                <c:ptCount val="12"/>
                <c:pt idx="0">
                  <c:v>691</c:v>
                </c:pt>
                <c:pt idx="1">
                  <c:v>482</c:v>
                </c:pt>
                <c:pt idx="2">
                  <c:v>96</c:v>
                </c:pt>
                <c:pt idx="3">
                  <c:v>33</c:v>
                </c:pt>
                <c:pt idx="4">
                  <c:v>32</c:v>
                </c:pt>
                <c:pt idx="5">
                  <c:v>16</c:v>
                </c:pt>
                <c:pt idx="6">
                  <c:v>14</c:v>
                </c:pt>
                <c:pt idx="7">
                  <c:v>14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AB9-4FBF-BBFC-25C22A61940F}"/>
            </c:ext>
          </c:extLst>
        </c:ser>
        <c:ser>
          <c:idx val="8"/>
          <c:order val="8"/>
          <c:tx>
            <c:strRef>
              <c:f>[1]Adressen!$A$10</c:f>
              <c:strCache>
                <c:ptCount val="1"/>
                <c:pt idx="0">
                  <c:v>Drittstaat sonst.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[1]Adressen!$AK$1:$AV$1</c:f>
              <c:strCache>
                <c:ptCount val="12"/>
                <c:pt idx="0">
                  <c:v>Anzahl Kunden gesamt</c:v>
                </c:pt>
                <c:pt idx="1">
                  <c:v>Anzahl Kunden ohne Angabe ha</c:v>
                </c:pt>
                <c:pt idx="2">
                  <c:v>Anzahl Kunden mit 
1 - 49 ha</c:v>
                </c:pt>
                <c:pt idx="3">
                  <c:v>Anzahl Kunden mit 
50 - 99 ha</c:v>
                </c:pt>
                <c:pt idx="4">
                  <c:v>Anzahl Kunden mit 
100 - 249 ha</c:v>
                </c:pt>
                <c:pt idx="5">
                  <c:v>Anzahl Kunden mit 
250 - 499 ha</c:v>
                </c:pt>
                <c:pt idx="6">
                  <c:v>Anzahl Kunden mit 
500 - 999 ha</c:v>
                </c:pt>
                <c:pt idx="7">
                  <c:v>Anzahl Kunden mit 
1.000 - 2.599 ha</c:v>
                </c:pt>
                <c:pt idx="8">
                  <c:v>Anzahl Kunden mit 
2.500 - 4.999 ha</c:v>
                </c:pt>
                <c:pt idx="9">
                  <c:v>Anzahl Kunden mit 
5.000 - 9.999 ha</c:v>
                </c:pt>
                <c:pt idx="10">
                  <c:v>Anzahl Kunden mit 
10.000 - 20.000 ha</c:v>
                </c:pt>
                <c:pt idx="11">
                  <c:v>Anzahl Kunden mit 
20.000 + ha</c:v>
                </c:pt>
              </c:strCache>
            </c:strRef>
          </c:cat>
          <c:val>
            <c:numRef>
              <c:f>[1]Adressen!$AK$10:$AV$10</c:f>
              <c:numCache>
                <c:formatCode>General</c:formatCode>
                <c:ptCount val="12"/>
                <c:pt idx="0">
                  <c:v>193</c:v>
                </c:pt>
                <c:pt idx="1">
                  <c:v>141</c:v>
                </c:pt>
                <c:pt idx="2">
                  <c:v>30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AB9-4FBF-BBFC-25C22A619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934240"/>
        <c:axId val="52593345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[1]Adressen!$A$2</c15:sqref>
                        </c15:formulaRef>
                      </c:ext>
                    </c:extLst>
                    <c:strCache>
                      <c:ptCount val="1"/>
                      <c:pt idx="0">
                        <c:v>Deutschland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[1]Adressen!$AK$1:$AV$1</c15:sqref>
                        </c15:formulaRef>
                      </c:ext>
                    </c:extLst>
                    <c:strCache>
                      <c:ptCount val="12"/>
                      <c:pt idx="0">
                        <c:v>Anzahl Kunden gesamt</c:v>
                      </c:pt>
                      <c:pt idx="1">
                        <c:v>Anzahl Kunden ohne Angabe ha</c:v>
                      </c:pt>
                      <c:pt idx="2">
                        <c:v>Anzahl Kunden mit 
1 - 49 ha</c:v>
                      </c:pt>
                      <c:pt idx="3">
                        <c:v>Anzahl Kunden mit 
50 - 99 ha</c:v>
                      </c:pt>
                      <c:pt idx="4">
                        <c:v>Anzahl Kunden mit 
100 - 249 ha</c:v>
                      </c:pt>
                      <c:pt idx="5">
                        <c:v>Anzahl Kunden mit 
250 - 499 ha</c:v>
                      </c:pt>
                      <c:pt idx="6">
                        <c:v>Anzahl Kunden mit 
500 - 999 ha</c:v>
                      </c:pt>
                      <c:pt idx="7">
                        <c:v>Anzahl Kunden mit 
1.000 - 2.599 ha</c:v>
                      </c:pt>
                      <c:pt idx="8">
                        <c:v>Anzahl Kunden mit 
2.500 - 4.999 ha</c:v>
                      </c:pt>
                      <c:pt idx="9">
                        <c:v>Anzahl Kunden mit 
5.000 - 9.999 ha</c:v>
                      </c:pt>
                      <c:pt idx="10">
                        <c:v>Anzahl Kunden mit 
10.000 - 20.000 ha</c:v>
                      </c:pt>
                      <c:pt idx="11">
                        <c:v>Anzahl Kunden mit 
20.000 + ha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[1]Adressen!$AK$2:$AV$2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27916</c:v>
                      </c:pt>
                      <c:pt idx="1">
                        <c:v>6471</c:v>
                      </c:pt>
                      <c:pt idx="2">
                        <c:v>6257</c:v>
                      </c:pt>
                      <c:pt idx="3">
                        <c:v>5807</c:v>
                      </c:pt>
                      <c:pt idx="4">
                        <c:v>5401</c:v>
                      </c:pt>
                      <c:pt idx="5">
                        <c:v>1513</c:v>
                      </c:pt>
                      <c:pt idx="6">
                        <c:v>1078</c:v>
                      </c:pt>
                      <c:pt idx="7">
                        <c:v>1094</c:v>
                      </c:pt>
                      <c:pt idx="8">
                        <c:v>248</c:v>
                      </c:pt>
                      <c:pt idx="9">
                        <c:v>40</c:v>
                      </c:pt>
                      <c:pt idx="10">
                        <c:v>7</c:v>
                      </c:pt>
                      <c:pt idx="11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8-6DFA-438C-A5A6-8B974A9A6B5A}"/>
                  </c:ext>
                </c:extLst>
              </c15:ser>
            </c15:filteredBarSeries>
          </c:ext>
        </c:extLst>
      </c:barChart>
      <c:catAx>
        <c:axId val="52593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25933456"/>
        <c:crosses val="autoZero"/>
        <c:auto val="1"/>
        <c:lblAlgn val="ctr"/>
        <c:lblOffset val="100"/>
        <c:noMultiLvlLbl val="0"/>
      </c:catAx>
      <c:valAx>
        <c:axId val="52593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259342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2">
                  <a:tint val="65000"/>
                  <a:satMod val="103000"/>
                  <a:lumMod val="102000"/>
                  <a:tint val="94000"/>
                </a:schemeClr>
              </a:gs>
              <a:gs pos="50000">
                <a:schemeClr val="accent2">
                  <a:tint val="65000"/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tint val="65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4775668056319225E-4"/>
          <c:y val="3.9326463600377467E-3"/>
          <c:w val="0.93156301835992272"/>
          <c:h val="0.9199615235097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'[1]Umsatz SV'!$C$1</c:f>
              <c:strCache>
                <c:ptCount val="1"/>
                <c:pt idx="0">
                  <c:v>Umsatz gesamt SV aktuelles Jahr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'[1]Umsatz SV'!$A$2:$A$10</c15:sqref>
                  </c15:fullRef>
                </c:ext>
              </c:extLst>
              <c:f>'[1]Umsatz SV'!$A$3:$A$10</c:f>
              <c:strCache>
                <c:ptCount val="8"/>
                <c:pt idx="0">
                  <c:v>Ungarn</c:v>
                </c:pt>
                <c:pt idx="1">
                  <c:v>Tschechien</c:v>
                </c:pt>
                <c:pt idx="2">
                  <c:v>Polen</c:v>
                </c:pt>
                <c:pt idx="3">
                  <c:v>Russland &amp; GUS</c:v>
                </c:pt>
                <c:pt idx="4">
                  <c:v>Rumänien</c:v>
                </c:pt>
                <c:pt idx="5">
                  <c:v>Baltikum</c:v>
                </c:pt>
                <c:pt idx="6">
                  <c:v>EU sonst.</c:v>
                </c:pt>
                <c:pt idx="7">
                  <c:v>Drittstaat sonst.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'[1]Umsatz SV'!$C$2:$C$10</c15:sqref>
                  </c15:fullRef>
                </c:ext>
              </c:extLst>
              <c:f>'[1]Umsatz SV'!$C$3:$C$10</c:f>
              <c:numCache>
                <c:formatCode>General</c:formatCode>
                <c:ptCount val="8"/>
                <c:pt idx="0">
                  <c:v>20470.069999999992</c:v>
                </c:pt>
                <c:pt idx="1">
                  <c:v>1248.8</c:v>
                </c:pt>
                <c:pt idx="2">
                  <c:v>7831.6799999999976</c:v>
                </c:pt>
                <c:pt idx="3">
                  <c:v>3262.9</c:v>
                </c:pt>
                <c:pt idx="4">
                  <c:v>4566.6399999999994</c:v>
                </c:pt>
                <c:pt idx="5">
                  <c:v>5975.4199999999992</c:v>
                </c:pt>
                <c:pt idx="6">
                  <c:v>2006.9900000000002</c:v>
                </c:pt>
                <c:pt idx="7">
                  <c:v>7215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73-4FE5-A084-CAC2C91389AB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525936592"/>
        <c:axId val="525935416"/>
      </c:barChart>
      <c:catAx>
        <c:axId val="52593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25935416"/>
        <c:crosses val="autoZero"/>
        <c:auto val="1"/>
        <c:lblAlgn val="ctr"/>
        <c:lblOffset val="100"/>
        <c:noMultiLvlLbl val="0"/>
      </c:catAx>
      <c:valAx>
        <c:axId val="5259354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525936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[1]Umsatz!$N$1</c:f>
              <c:strCache>
                <c:ptCount val="1"/>
                <c:pt idx="0">
                  <c:v>Umsatz per 31.7.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[1]Umsatz!$A$2:$A$10</c15:sqref>
                  </c15:fullRef>
                </c:ext>
              </c:extLst>
              <c:f>[1]Umsatz!$A$3:$A$10</c:f>
              <c:strCache>
                <c:ptCount val="8"/>
                <c:pt idx="0">
                  <c:v>Ungarn</c:v>
                </c:pt>
                <c:pt idx="1">
                  <c:v>Tschechien</c:v>
                </c:pt>
                <c:pt idx="2">
                  <c:v>Polen</c:v>
                </c:pt>
                <c:pt idx="3">
                  <c:v>Russland &amp; GUS</c:v>
                </c:pt>
                <c:pt idx="4">
                  <c:v>Rumänien</c:v>
                </c:pt>
                <c:pt idx="5">
                  <c:v>Baltikum</c:v>
                </c:pt>
                <c:pt idx="6">
                  <c:v>EU sonst.</c:v>
                </c:pt>
                <c:pt idx="7">
                  <c:v>Drittstaat sonst.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[1]Umsatz!$N$2:$N$10</c15:sqref>
                  </c15:fullRef>
                </c:ext>
              </c:extLst>
              <c:f>[1]Umsatz!$N$3:$N$10</c:f>
              <c:numCache>
                <c:formatCode>General</c:formatCode>
                <c:ptCount val="8"/>
                <c:pt idx="0">
                  <c:v>46342.99</c:v>
                </c:pt>
                <c:pt idx="1">
                  <c:v>29879.599999999999</c:v>
                </c:pt>
                <c:pt idx="2">
                  <c:v>72569.31</c:v>
                </c:pt>
                <c:pt idx="3">
                  <c:v>7243.9</c:v>
                </c:pt>
                <c:pt idx="4">
                  <c:v>50707.14</c:v>
                </c:pt>
                <c:pt idx="5">
                  <c:v>87102.38</c:v>
                </c:pt>
                <c:pt idx="6">
                  <c:v>161605.79999999999</c:v>
                </c:pt>
                <c:pt idx="7">
                  <c:v>213134.77000000002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F3-4C91-B801-AA9848BAAE3D}"/>
            </c:ext>
          </c:extLst>
        </c:ser>
        <c:ser>
          <c:idx val="1"/>
          <c:order val="1"/>
          <c:tx>
            <c:strRef>
              <c:f>[1]Umsatz!$O$1</c:f>
              <c:strCache>
                <c:ptCount val="1"/>
                <c:pt idx="0">
                  <c:v>Umsatz per 31.7.2019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[1]Umsatz!$A$2:$A$10</c15:sqref>
                  </c15:fullRef>
                </c:ext>
              </c:extLst>
              <c:f>[1]Umsatz!$A$3:$A$10</c:f>
              <c:strCache>
                <c:ptCount val="8"/>
                <c:pt idx="0">
                  <c:v>Ungarn</c:v>
                </c:pt>
                <c:pt idx="1">
                  <c:v>Tschechien</c:v>
                </c:pt>
                <c:pt idx="2">
                  <c:v>Polen</c:v>
                </c:pt>
                <c:pt idx="3">
                  <c:v>Russland &amp; GUS</c:v>
                </c:pt>
                <c:pt idx="4">
                  <c:v>Rumänien</c:v>
                </c:pt>
                <c:pt idx="5">
                  <c:v>Baltikum</c:v>
                </c:pt>
                <c:pt idx="6">
                  <c:v>EU sonst.</c:v>
                </c:pt>
                <c:pt idx="7">
                  <c:v>Drittstaat sonst.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[1]Umsatz!$O$2:$O$10</c15:sqref>
                  </c15:fullRef>
                </c:ext>
              </c:extLst>
              <c:f>[1]Umsatz!$O$3:$O$10</c:f>
              <c:numCache>
                <c:formatCode>General</c:formatCode>
                <c:ptCount val="8"/>
                <c:pt idx="0">
                  <c:v>30525.750000000036</c:v>
                </c:pt>
                <c:pt idx="1">
                  <c:v>61128.800000000003</c:v>
                </c:pt>
                <c:pt idx="2">
                  <c:v>18984.86</c:v>
                </c:pt>
                <c:pt idx="3">
                  <c:v>16230.59</c:v>
                </c:pt>
                <c:pt idx="4">
                  <c:v>9985.6400000000012</c:v>
                </c:pt>
                <c:pt idx="5">
                  <c:v>105541.23999999998</c:v>
                </c:pt>
                <c:pt idx="6">
                  <c:v>102281.60999999996</c:v>
                </c:pt>
                <c:pt idx="7">
                  <c:v>62202.559999999998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F3-4C91-B801-AA9848BAAE3D}"/>
            </c:ext>
          </c:extLst>
        </c:ser>
        <c:ser>
          <c:idx val="2"/>
          <c:order val="2"/>
          <c:tx>
            <c:strRef>
              <c:f>[1]Umsatz!$P$1</c:f>
              <c:strCache>
                <c:ptCount val="1"/>
                <c:pt idx="0">
                  <c:v>Umsatz per 31.7.2018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[1]Umsatz!$A$2:$A$10</c15:sqref>
                  </c15:fullRef>
                </c:ext>
              </c:extLst>
              <c:f>[1]Umsatz!$A$3:$A$10</c:f>
              <c:strCache>
                <c:ptCount val="8"/>
                <c:pt idx="0">
                  <c:v>Ungarn</c:v>
                </c:pt>
                <c:pt idx="1">
                  <c:v>Tschechien</c:v>
                </c:pt>
                <c:pt idx="2">
                  <c:v>Polen</c:v>
                </c:pt>
                <c:pt idx="3">
                  <c:v>Russland &amp; GUS</c:v>
                </c:pt>
                <c:pt idx="4">
                  <c:v>Rumänien</c:v>
                </c:pt>
                <c:pt idx="5">
                  <c:v>Baltikum</c:v>
                </c:pt>
                <c:pt idx="6">
                  <c:v>EU sonst.</c:v>
                </c:pt>
                <c:pt idx="7">
                  <c:v>Drittstaat sonst.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[1]Umsatz!$P$2:$P$10</c15:sqref>
                  </c15:fullRef>
                </c:ext>
              </c:extLst>
              <c:f>[1]Umsatz!$P$3:$P$10</c:f>
              <c:numCache>
                <c:formatCode>General</c:formatCode>
                <c:ptCount val="8"/>
                <c:pt idx="0">
                  <c:v>13652.53</c:v>
                </c:pt>
                <c:pt idx="1">
                  <c:v>11700.6</c:v>
                </c:pt>
                <c:pt idx="2">
                  <c:v>7758.17</c:v>
                </c:pt>
                <c:pt idx="3">
                  <c:v>40266.94</c:v>
                </c:pt>
                <c:pt idx="4">
                  <c:v>35246.5</c:v>
                </c:pt>
                <c:pt idx="5">
                  <c:v>97316.429999999949</c:v>
                </c:pt>
                <c:pt idx="6">
                  <c:v>64202.280000000013</c:v>
                </c:pt>
                <c:pt idx="7">
                  <c:v>49514.739999999991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8F3-4C91-B801-AA9848BAAE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0445328"/>
        <c:axId val="110444152"/>
      </c:barChart>
      <c:catAx>
        <c:axId val="11044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0444152"/>
        <c:crosses val="autoZero"/>
        <c:auto val="1"/>
        <c:lblAlgn val="ctr"/>
        <c:lblOffset val="100"/>
        <c:noMultiLvlLbl val="0"/>
      </c:catAx>
      <c:valAx>
        <c:axId val="1104441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1044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2081195170405185E-2"/>
          <c:y val="1.4554195577038019E-2"/>
          <c:w val="0.27239680223504087"/>
          <c:h val="0.1512803721317013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/>
              <a:t>Anzahl  Endkunden</a:t>
            </a:r>
          </a:p>
        </c:rich>
      </c:tx>
      <c:layout>
        <c:manualLayout>
          <c:xMode val="edge"/>
          <c:yMode val="edge"/>
          <c:x val="1.430170026701242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2">
                  <a:tint val="65000"/>
                  <a:satMod val="103000"/>
                  <a:lumMod val="102000"/>
                  <a:tint val="94000"/>
                </a:schemeClr>
              </a:gs>
              <a:gs pos="50000">
                <a:schemeClr val="accent2">
                  <a:tint val="65000"/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tint val="65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[1]Adressen!$B$1</c:f>
              <c:strCache>
                <c:ptCount val="1"/>
                <c:pt idx="0">
                  <c:v>Anzahl Endkunde gesamt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[1]Adressen!$A$2:$A$10</c15:sqref>
                  </c15:fullRef>
                </c:ext>
              </c:extLst>
              <c:f>[1]Adressen!$A$3:$A$10</c:f>
              <c:strCache>
                <c:ptCount val="8"/>
                <c:pt idx="0">
                  <c:v>Ungarn</c:v>
                </c:pt>
                <c:pt idx="1">
                  <c:v>Tschechien</c:v>
                </c:pt>
                <c:pt idx="2">
                  <c:v>Polen</c:v>
                </c:pt>
                <c:pt idx="3">
                  <c:v>Russland &amp; GUS</c:v>
                </c:pt>
                <c:pt idx="4">
                  <c:v>Rumänien</c:v>
                </c:pt>
                <c:pt idx="5">
                  <c:v>Baltikum</c:v>
                </c:pt>
                <c:pt idx="6">
                  <c:v>EU sonst.</c:v>
                </c:pt>
                <c:pt idx="7">
                  <c:v>Drittstaat sonst.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[1]Adressen!$B$2:$B$10</c15:sqref>
                  </c15:fullRef>
                </c:ext>
              </c:extLst>
              <c:f>[1]Adressen!$B$3:$B$10</c:f>
              <c:numCache>
                <c:formatCode>General</c:formatCode>
                <c:ptCount val="8"/>
                <c:pt idx="0">
                  <c:v>615</c:v>
                </c:pt>
                <c:pt idx="1">
                  <c:v>38</c:v>
                </c:pt>
                <c:pt idx="2">
                  <c:v>252</c:v>
                </c:pt>
                <c:pt idx="3">
                  <c:v>120</c:v>
                </c:pt>
                <c:pt idx="4">
                  <c:v>56</c:v>
                </c:pt>
                <c:pt idx="5">
                  <c:v>662</c:v>
                </c:pt>
                <c:pt idx="6">
                  <c:v>691</c:v>
                </c:pt>
                <c:pt idx="7">
                  <c:v>195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B1-4532-AF67-45573524C31B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10446112"/>
        <c:axId val="110443760"/>
      </c:barChart>
      <c:catAx>
        <c:axId val="110446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10443760"/>
        <c:crosses val="autoZero"/>
        <c:auto val="1"/>
        <c:lblAlgn val="ctr"/>
        <c:lblOffset val="100"/>
        <c:noMultiLvlLbl val="0"/>
      </c:catAx>
      <c:valAx>
        <c:axId val="11044376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1044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Offene Vertriebsprojekte</a:t>
            </a:r>
            <a:r>
              <a:rPr lang="en-US" baseline="0"/>
              <a:t> </a:t>
            </a:r>
            <a:r>
              <a:rPr lang="en-US"/>
              <a:t>(Angebote)</a:t>
            </a:r>
          </a:p>
        </c:rich>
      </c:tx>
      <c:layout>
        <c:manualLayout>
          <c:xMode val="edge"/>
          <c:yMode val="edge"/>
          <c:x val="2.1471756783788018E-3"/>
          <c:y val="7.404538495243728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[1]offene_Aufträge!$C$1</c:f>
              <c:strCache>
                <c:ptCount val="1"/>
                <c:pt idx="0">
                  <c:v>Offene Aufträge gesamt  aktuelles Jahr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[1]offene_Aufträge!$A$2:$A$10</c15:sqref>
                  </c15:fullRef>
                </c:ext>
              </c:extLst>
              <c:f>[1]offene_Aufträge!$A$3:$A$10</c:f>
              <c:strCache>
                <c:ptCount val="8"/>
                <c:pt idx="0">
                  <c:v>Ungarn</c:v>
                </c:pt>
                <c:pt idx="1">
                  <c:v>Tschechien</c:v>
                </c:pt>
                <c:pt idx="2">
                  <c:v>Polen</c:v>
                </c:pt>
                <c:pt idx="3">
                  <c:v>Russland &amp; GUS</c:v>
                </c:pt>
                <c:pt idx="4">
                  <c:v>Rumänien</c:v>
                </c:pt>
                <c:pt idx="5">
                  <c:v>Baltikum</c:v>
                </c:pt>
                <c:pt idx="6">
                  <c:v>EU sonst.</c:v>
                </c:pt>
                <c:pt idx="7">
                  <c:v>Drittstaat sonst.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[1]offene_Aufträge!$C$2:$C$10</c15:sqref>
                  </c15:fullRef>
                </c:ext>
              </c:extLst>
              <c:f>[1]offene_Aufträge!$C$3:$C$10</c:f>
              <c:numCache>
                <c:formatCode>General</c:formatCode>
                <c:ptCount val="8"/>
                <c:pt idx="0">
                  <c:v>716.13</c:v>
                </c:pt>
                <c:pt idx="1">
                  <c:v>0</c:v>
                </c:pt>
                <c:pt idx="2">
                  <c:v>870.68999999999994</c:v>
                </c:pt>
                <c:pt idx="3">
                  <c:v>0</c:v>
                </c:pt>
                <c:pt idx="4">
                  <c:v>23256.3</c:v>
                </c:pt>
                <c:pt idx="5">
                  <c:v>1157.6400000000001</c:v>
                </c:pt>
                <c:pt idx="6">
                  <c:v>18702.400000000001</c:v>
                </c:pt>
                <c:pt idx="7">
                  <c:v>693.26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C3-4925-A8D6-A7F4E8FAB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0446504"/>
        <c:axId val="534813368"/>
      </c:barChart>
      <c:catAx>
        <c:axId val="110446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34813368"/>
        <c:crosses val="autoZero"/>
        <c:auto val="1"/>
        <c:lblAlgn val="ctr"/>
        <c:lblOffset val="100"/>
        <c:noMultiLvlLbl val="0"/>
      </c:catAx>
      <c:valAx>
        <c:axId val="5348133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10446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Umsatz per anno</a:t>
            </a:r>
          </a:p>
        </c:rich>
      </c:tx>
      <c:layout>
        <c:manualLayout>
          <c:xMode val="edge"/>
          <c:yMode val="edge"/>
          <c:x val="6.4778714965788063E-4"/>
          <c:y val="2.27368684886994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2">
                  <a:tint val="65000"/>
                  <a:satMod val="103000"/>
                  <a:lumMod val="102000"/>
                  <a:tint val="94000"/>
                </a:schemeClr>
              </a:gs>
              <a:gs pos="50000">
                <a:schemeClr val="accent2">
                  <a:tint val="65000"/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tint val="65000"/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5290340836263675"/>
          <c:y val="0.20168638531202576"/>
          <c:w val="0.72532120665759214"/>
          <c:h val="0.731252472439586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[1]Umsatz!$N$1</c:f>
              <c:strCache>
                <c:ptCount val="1"/>
                <c:pt idx="0">
                  <c:v>Umsatz per 31.7.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[1]Umsatz!$A$2:$A$10</c15:sqref>
                  </c15:fullRef>
                </c:ext>
              </c:extLst>
              <c:f>[1]Umsatz!$A$3:$A$10</c:f>
              <c:strCache>
                <c:ptCount val="8"/>
                <c:pt idx="0">
                  <c:v>Ungarn</c:v>
                </c:pt>
                <c:pt idx="1">
                  <c:v>Tschechien</c:v>
                </c:pt>
                <c:pt idx="2">
                  <c:v>Polen</c:v>
                </c:pt>
                <c:pt idx="3">
                  <c:v>Russland &amp; GUS</c:v>
                </c:pt>
                <c:pt idx="4">
                  <c:v>Rumänien</c:v>
                </c:pt>
                <c:pt idx="5">
                  <c:v>Baltikum</c:v>
                </c:pt>
                <c:pt idx="6">
                  <c:v>EU sonst.</c:v>
                </c:pt>
                <c:pt idx="7">
                  <c:v>Drittstaat sonst.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[1]Umsatz!$N$2:$N$10</c15:sqref>
                  </c15:fullRef>
                </c:ext>
              </c:extLst>
              <c:f>[1]Umsatz!$N$3:$N$10</c:f>
              <c:numCache>
                <c:formatCode>General</c:formatCode>
                <c:ptCount val="8"/>
                <c:pt idx="0">
                  <c:v>46342.99</c:v>
                </c:pt>
                <c:pt idx="1">
                  <c:v>29879.599999999999</c:v>
                </c:pt>
                <c:pt idx="2">
                  <c:v>72569.31</c:v>
                </c:pt>
                <c:pt idx="3">
                  <c:v>7243.9</c:v>
                </c:pt>
                <c:pt idx="4">
                  <c:v>50707.14</c:v>
                </c:pt>
                <c:pt idx="5">
                  <c:v>87102.38</c:v>
                </c:pt>
                <c:pt idx="6">
                  <c:v>161605.79999999999</c:v>
                </c:pt>
                <c:pt idx="7">
                  <c:v>213134.77000000002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32-4FBA-BC0B-7084A9782007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534816112"/>
        <c:axId val="534813760"/>
      </c:barChart>
      <c:catAx>
        <c:axId val="534816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34813760"/>
        <c:crosses val="autoZero"/>
        <c:auto val="1"/>
        <c:lblAlgn val="ctr"/>
        <c:lblOffset val="100"/>
        <c:noMultiLvlLbl val="0"/>
      </c:catAx>
      <c:valAx>
        <c:axId val="53481376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53481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2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Anzahl aktive SV gesamt</a:t>
            </a:r>
          </a:p>
        </c:rich>
      </c:tx>
      <c:layout>
        <c:manualLayout>
          <c:xMode val="edge"/>
          <c:yMode val="edge"/>
          <c:x val="1.859347114019680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2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4546036830866638"/>
          <c:y val="0.17526254232825292"/>
          <c:w val="0.38064070672084016"/>
          <c:h val="0.82473745767174711"/>
        </c:manualLayout>
      </c:layout>
      <c:pieChart>
        <c:varyColors val="1"/>
        <c:ser>
          <c:idx val="0"/>
          <c:order val="0"/>
          <c:tx>
            <c:strRef>
              <c:f>[1]Wartungsverträge!$F$1</c:f>
              <c:strCache>
                <c:ptCount val="1"/>
                <c:pt idx="0">
                  <c:v>Anzahl SV neu aktuelles Jahr per 31.7.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[1]Wartungsverträge!$A$2:$A$10</c15:sqref>
                  </c15:fullRef>
                </c:ext>
              </c:extLst>
              <c:f>[1]Wartungsverträge!$A$3:$A$10</c:f>
              <c:strCache>
                <c:ptCount val="8"/>
                <c:pt idx="0">
                  <c:v>Ungarn</c:v>
                </c:pt>
                <c:pt idx="1">
                  <c:v>Tschechien</c:v>
                </c:pt>
                <c:pt idx="2">
                  <c:v>Polen</c:v>
                </c:pt>
                <c:pt idx="3">
                  <c:v>Russland &amp; GUS</c:v>
                </c:pt>
                <c:pt idx="4">
                  <c:v>Rumänien</c:v>
                </c:pt>
                <c:pt idx="5">
                  <c:v>Baltikum</c:v>
                </c:pt>
                <c:pt idx="6">
                  <c:v>EU sonst.</c:v>
                </c:pt>
                <c:pt idx="7">
                  <c:v>Drittstaat sonst.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[1]Wartungsverträge!$F$2:$F$10</c15:sqref>
                  </c15:fullRef>
                </c:ext>
              </c:extLst>
              <c:f>[1]Wartungsverträge!$F$3:$F$10</c:f>
              <c:numCache>
                <c:formatCode>General</c:formatCode>
                <c:ptCount val="8"/>
                <c:pt idx="0">
                  <c:v>39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9</c:v>
                </c:pt>
                <c:pt idx="5">
                  <c:v>0</c:v>
                </c:pt>
                <c:pt idx="6">
                  <c:v>17</c:v>
                </c:pt>
                <c:pt idx="7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1462-4FAA-8FCA-0E8FFED44E76}"/>
            </c:ext>
            <c:ext xmlns:c15="http://schemas.microsoft.com/office/drawing/2012/chart" uri="{02D57815-91ED-43cb-92C2-25804820EDAC}">
              <c15:categoryFilterExceptions>
                <c15:categoryFilterException>
                  <c15:sqref>[1]Wartungsverträge!$F$2</c15:sqref>
                  <c15:explosion val="25"/>
                </c15:categoryFilterException>
              </c15:categoryFilterExceptions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 w="25400"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21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/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3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21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/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21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/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1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/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21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/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3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21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/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21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/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" Type="http://schemas.openxmlformats.org/officeDocument/2006/relationships/image" Target="../media/image1.png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43544</xdr:colOff>
      <xdr:row>31</xdr:row>
      <xdr:rowOff>97290</xdr:rowOff>
    </xdr:from>
    <xdr:to>
      <xdr:col>12</xdr:col>
      <xdr:colOff>60215</xdr:colOff>
      <xdr:row>45</xdr:row>
      <xdr:rowOff>53746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xmlns="" id="{976B9D66-D93D-4D77-8606-7193ABF0C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244849</xdr:colOff>
      <xdr:row>0</xdr:row>
      <xdr:rowOff>317686</xdr:rowOff>
    </xdr:from>
    <xdr:ext cx="3427389" cy="571500"/>
    <xdr:pic>
      <xdr:nvPicPr>
        <xdr:cNvPr id="3" name="Grafik 2">
          <a:extLst>
            <a:ext uri="{FF2B5EF4-FFF2-40B4-BE49-F238E27FC236}">
              <a16:creationId xmlns:a16="http://schemas.microsoft.com/office/drawing/2014/main" xmlns="" id="{605FDE97-6D13-4A0A-A10B-3F80D99B6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849" y="317686"/>
          <a:ext cx="3427389" cy="571500"/>
        </a:xfrm>
        <a:prstGeom prst="rect">
          <a:avLst/>
        </a:prstGeom>
      </xdr:spPr>
    </xdr:pic>
    <xdr:clientData/>
  </xdr:oneCellAnchor>
  <xdr:twoCellAnchor>
    <xdr:from>
      <xdr:col>6</xdr:col>
      <xdr:colOff>24924</xdr:colOff>
      <xdr:row>21</xdr:row>
      <xdr:rowOff>124798</xdr:rowOff>
    </xdr:from>
    <xdr:to>
      <xdr:col>12</xdr:col>
      <xdr:colOff>1719</xdr:colOff>
      <xdr:row>30</xdr:row>
      <xdr:rowOff>159274</xdr:rowOff>
    </xdr:to>
    <xdr:graphicFrame macro="">
      <xdr:nvGraphicFramePr>
        <xdr:cNvPr id="4" name="Diagramm 1">
          <a:extLst>
            <a:ext uri="{FF2B5EF4-FFF2-40B4-BE49-F238E27FC236}">
              <a16:creationId xmlns:a16="http://schemas.microsoft.com/office/drawing/2014/main" xmlns="" id="{BC9F9E01-802F-4BFB-AFA3-37581D021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179613</xdr:colOff>
      <xdr:row>188</xdr:row>
      <xdr:rowOff>87085</xdr:rowOff>
    </xdr:from>
    <xdr:to>
      <xdr:col>12</xdr:col>
      <xdr:colOff>32657</xdr:colOff>
      <xdr:row>219</xdr:row>
      <xdr:rowOff>9585</xdr:rowOff>
    </xdr:to>
    <xdr:graphicFrame macro="">
      <xdr:nvGraphicFramePr>
        <xdr:cNvPr id="5" name="Diagramm 7">
          <a:extLst>
            <a:ext uri="{FF2B5EF4-FFF2-40B4-BE49-F238E27FC236}">
              <a16:creationId xmlns:a16="http://schemas.microsoft.com/office/drawing/2014/main" xmlns="" id="{F57357EC-F1E8-4C7D-948B-532D77352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76199</xdr:colOff>
      <xdr:row>47</xdr:row>
      <xdr:rowOff>82283</xdr:rowOff>
    </xdr:from>
    <xdr:to>
      <xdr:col>12</xdr:col>
      <xdr:colOff>169657</xdr:colOff>
      <xdr:row>75</xdr:row>
      <xdr:rowOff>87086</xdr:rowOff>
    </xdr:to>
    <xdr:graphicFrame macro="">
      <xdr:nvGraphicFramePr>
        <xdr:cNvPr id="6" name="Diagramm 1">
          <a:extLst>
            <a:ext uri="{FF2B5EF4-FFF2-40B4-BE49-F238E27FC236}">
              <a16:creationId xmlns:a16="http://schemas.microsoft.com/office/drawing/2014/main" xmlns="" id="{5C39614A-915F-4B0A-8692-2A8DF6D30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238125</xdr:colOff>
      <xdr:row>120</xdr:row>
      <xdr:rowOff>104775</xdr:rowOff>
    </xdr:from>
    <xdr:to>
      <xdr:col>12</xdr:col>
      <xdr:colOff>419100</xdr:colOff>
      <xdr:row>150</xdr:row>
      <xdr:rowOff>161925</xdr:rowOff>
    </xdr:to>
    <xdr:graphicFrame macro="">
      <xdr:nvGraphicFramePr>
        <xdr:cNvPr id="7" name="Diagramm 4">
          <a:extLst>
            <a:ext uri="{FF2B5EF4-FFF2-40B4-BE49-F238E27FC236}">
              <a16:creationId xmlns:a16="http://schemas.microsoft.com/office/drawing/2014/main" xmlns="" id="{31A9F414-7F38-4D8A-B3B9-0FF7BFD1B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161569</xdr:colOff>
      <xdr:row>97</xdr:row>
      <xdr:rowOff>50991</xdr:rowOff>
    </xdr:from>
    <xdr:to>
      <xdr:col>5</xdr:col>
      <xdr:colOff>119743</xdr:colOff>
      <xdr:row>117</xdr:row>
      <xdr:rowOff>0</xdr:rowOff>
    </xdr:to>
    <xdr:graphicFrame macro="">
      <xdr:nvGraphicFramePr>
        <xdr:cNvPr id="8" name="Diagramm 1">
          <a:extLst>
            <a:ext uri="{FF2B5EF4-FFF2-40B4-BE49-F238E27FC236}">
              <a16:creationId xmlns:a16="http://schemas.microsoft.com/office/drawing/2014/main" xmlns="" id="{1BD8427C-1689-4AC3-90BE-07C2E4740E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31</xdr:row>
      <xdr:rowOff>178182</xdr:rowOff>
    </xdr:from>
    <xdr:to>
      <xdr:col>5</xdr:col>
      <xdr:colOff>566057</xdr:colOff>
      <xdr:row>45</xdr:row>
      <xdr:rowOff>136930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xmlns="" id="{8B095743-EFDD-4F08-87AC-98548589D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21</xdr:row>
      <xdr:rowOff>124798</xdr:rowOff>
    </xdr:from>
    <xdr:to>
      <xdr:col>5</xdr:col>
      <xdr:colOff>564624</xdr:colOff>
      <xdr:row>30</xdr:row>
      <xdr:rowOff>159274</xdr:rowOff>
    </xdr:to>
    <xdr:graphicFrame macro="">
      <xdr:nvGraphicFramePr>
        <xdr:cNvPr id="10" name="Diagramm 1">
          <a:extLst>
            <a:ext uri="{FF2B5EF4-FFF2-40B4-BE49-F238E27FC236}">
              <a16:creationId xmlns:a16="http://schemas.microsoft.com/office/drawing/2014/main" xmlns="" id="{3A78AC84-E2EF-4E67-B255-622085168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348343</xdr:colOff>
      <xdr:row>47</xdr:row>
      <xdr:rowOff>163285</xdr:rowOff>
    </xdr:from>
    <xdr:to>
      <xdr:col>11</xdr:col>
      <xdr:colOff>1197428</xdr:colOff>
      <xdr:row>63</xdr:row>
      <xdr:rowOff>76200</xdr:rowOff>
    </xdr:to>
    <xdr:graphicFrame macro="">
      <xdr:nvGraphicFramePr>
        <xdr:cNvPr id="11" name="Diagramm 4">
          <a:extLst>
            <a:ext uri="{FF2B5EF4-FFF2-40B4-BE49-F238E27FC236}">
              <a16:creationId xmlns:a16="http://schemas.microsoft.com/office/drawing/2014/main" xmlns="" id="{45D8DF85-D6AD-4A29-9B25-A5EF622B8A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167639</xdr:colOff>
      <xdr:row>79</xdr:row>
      <xdr:rowOff>11974</xdr:rowOff>
    </xdr:from>
    <xdr:to>
      <xdr:col>5</xdr:col>
      <xdr:colOff>153925</xdr:colOff>
      <xdr:row>94</xdr:row>
      <xdr:rowOff>77289</xdr:rowOff>
    </xdr:to>
    <xdr:graphicFrame macro="">
      <xdr:nvGraphicFramePr>
        <xdr:cNvPr id="12" name="Diagramm 4">
          <a:extLst>
            <a:ext uri="{FF2B5EF4-FFF2-40B4-BE49-F238E27FC236}">
              <a16:creationId xmlns:a16="http://schemas.microsoft.com/office/drawing/2014/main" xmlns="" id="{2352D9D8-E7C0-4A5B-99F8-83A3FF82C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253637</xdr:colOff>
      <xdr:row>79</xdr:row>
      <xdr:rowOff>11974</xdr:rowOff>
    </xdr:from>
    <xdr:to>
      <xdr:col>11</xdr:col>
      <xdr:colOff>882180</xdr:colOff>
      <xdr:row>94</xdr:row>
      <xdr:rowOff>77289</xdr:rowOff>
    </xdr:to>
    <xdr:graphicFrame macro="">
      <xdr:nvGraphicFramePr>
        <xdr:cNvPr id="13" name="Diagramm 4">
          <a:extLst>
            <a:ext uri="{FF2B5EF4-FFF2-40B4-BE49-F238E27FC236}">
              <a16:creationId xmlns:a16="http://schemas.microsoft.com/office/drawing/2014/main" xmlns="" id="{B2BC761E-979F-450A-B6E9-CFF875830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0</xdr:colOff>
      <xdr:row>98</xdr:row>
      <xdr:rowOff>0</xdr:rowOff>
    </xdr:from>
    <xdr:to>
      <xdr:col>11</xdr:col>
      <xdr:colOff>600431</xdr:colOff>
      <xdr:row>117</xdr:row>
      <xdr:rowOff>0</xdr:rowOff>
    </xdr:to>
    <xdr:graphicFrame macro="">
      <xdr:nvGraphicFramePr>
        <xdr:cNvPr id="14" name="Diagramm 1">
          <a:extLst>
            <a:ext uri="{FF2B5EF4-FFF2-40B4-BE49-F238E27FC236}">
              <a16:creationId xmlns:a16="http://schemas.microsoft.com/office/drawing/2014/main" xmlns="" id="{4C7F40C6-9A99-48EB-900B-4791143F5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154</xdr:row>
      <xdr:rowOff>0</xdr:rowOff>
    </xdr:from>
    <xdr:to>
      <xdr:col>11</xdr:col>
      <xdr:colOff>1190081</xdr:colOff>
      <xdr:row>184</xdr:row>
      <xdr:rowOff>57150</xdr:rowOff>
    </xdr:to>
    <xdr:graphicFrame macro="">
      <xdr:nvGraphicFramePr>
        <xdr:cNvPr id="15" name="Diagramm 4">
          <a:extLst>
            <a:ext uri="{FF2B5EF4-FFF2-40B4-BE49-F238E27FC236}">
              <a16:creationId xmlns:a16="http://schemas.microsoft.com/office/drawing/2014/main" xmlns="" id="{5B387A8C-C753-4394-9B7E-929BB14C7E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239484</xdr:colOff>
      <xdr:row>155</xdr:row>
      <xdr:rowOff>87086</xdr:rowOff>
    </xdr:from>
    <xdr:to>
      <xdr:col>11</xdr:col>
      <xdr:colOff>857143</xdr:colOff>
      <xdr:row>171</xdr:row>
      <xdr:rowOff>1</xdr:rowOff>
    </xdr:to>
    <xdr:graphicFrame macro="">
      <xdr:nvGraphicFramePr>
        <xdr:cNvPr id="16" name="Diagramm 4">
          <a:extLst>
            <a:ext uri="{FF2B5EF4-FFF2-40B4-BE49-F238E27FC236}">
              <a16:creationId xmlns:a16="http://schemas.microsoft.com/office/drawing/2014/main" xmlns="" id="{AA577E80-D57B-48DF-A48C-0208EFB6C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435430</xdr:colOff>
      <xdr:row>188</xdr:row>
      <xdr:rowOff>127225</xdr:rowOff>
    </xdr:from>
    <xdr:to>
      <xdr:col>11</xdr:col>
      <xdr:colOff>794658</xdr:colOff>
      <xdr:row>203</xdr:row>
      <xdr:rowOff>150357</xdr:rowOff>
    </xdr:to>
    <xdr:graphicFrame macro="">
      <xdr:nvGraphicFramePr>
        <xdr:cNvPr id="17" name="Diagramm 5">
          <a:extLst>
            <a:ext uri="{FF2B5EF4-FFF2-40B4-BE49-F238E27FC236}">
              <a16:creationId xmlns:a16="http://schemas.microsoft.com/office/drawing/2014/main" xmlns="" id="{3E9DAC80-0693-4611-89C5-76B518BB2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223</xdr:row>
      <xdr:rowOff>0</xdr:rowOff>
    </xdr:from>
    <xdr:to>
      <xdr:col>12</xdr:col>
      <xdr:colOff>10885</xdr:colOff>
      <xdr:row>255</xdr:row>
      <xdr:rowOff>85786</xdr:rowOff>
    </xdr:to>
    <xdr:graphicFrame macro="">
      <xdr:nvGraphicFramePr>
        <xdr:cNvPr id="18" name="Diagramm 7">
          <a:extLst>
            <a:ext uri="{FF2B5EF4-FFF2-40B4-BE49-F238E27FC236}">
              <a16:creationId xmlns:a16="http://schemas.microsoft.com/office/drawing/2014/main" xmlns="" id="{4048A943-BD4E-4071-A905-4DF25A78D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729343</xdr:colOff>
      <xdr:row>222</xdr:row>
      <xdr:rowOff>163285</xdr:rowOff>
    </xdr:from>
    <xdr:to>
      <xdr:col>11</xdr:col>
      <xdr:colOff>1088571</xdr:colOff>
      <xdr:row>239</xdr:row>
      <xdr:rowOff>1360</xdr:rowOff>
    </xdr:to>
    <xdr:graphicFrame macro="">
      <xdr:nvGraphicFramePr>
        <xdr:cNvPr id="19" name="Diagramm 5">
          <a:extLst>
            <a:ext uri="{FF2B5EF4-FFF2-40B4-BE49-F238E27FC236}">
              <a16:creationId xmlns:a16="http://schemas.microsoft.com/office/drawing/2014/main" xmlns="" id="{40394813-EDC5-4832-BC8C-43E5A59E4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489857</xdr:colOff>
      <xdr:row>259</xdr:row>
      <xdr:rowOff>119743</xdr:rowOff>
    </xdr:from>
    <xdr:to>
      <xdr:col>10</xdr:col>
      <xdr:colOff>967051</xdr:colOff>
      <xdr:row>282</xdr:row>
      <xdr:rowOff>88364</xdr:rowOff>
    </xdr:to>
    <xdr:graphicFrame macro="">
      <xdr:nvGraphicFramePr>
        <xdr:cNvPr id="20" name="Diagramm 1">
          <a:extLst>
            <a:ext uri="{FF2B5EF4-FFF2-40B4-BE49-F238E27FC236}">
              <a16:creationId xmlns:a16="http://schemas.microsoft.com/office/drawing/2014/main" xmlns="" id="{9A158BE7-E3A3-43EE-88C5-218A9EAB7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259</xdr:row>
      <xdr:rowOff>119743</xdr:rowOff>
    </xdr:from>
    <xdr:to>
      <xdr:col>4</xdr:col>
      <xdr:colOff>596937</xdr:colOff>
      <xdr:row>282</xdr:row>
      <xdr:rowOff>88364</xdr:rowOff>
    </xdr:to>
    <xdr:graphicFrame macro="">
      <xdr:nvGraphicFramePr>
        <xdr:cNvPr id="21" name="Diagramm 1">
          <a:extLst>
            <a:ext uri="{FF2B5EF4-FFF2-40B4-BE49-F238E27FC236}">
              <a16:creationId xmlns:a16="http://schemas.microsoft.com/office/drawing/2014/main" xmlns="" id="{5E19C64E-3E1B-4EA4-A33D-4B162E8A6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0812_Reporting_International_statisch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Vorgabe HK International"/>
      <sheetName val="Adressen"/>
      <sheetName val="Vertriebsprojekte"/>
      <sheetName val="Wartungsverträge"/>
      <sheetName val="Umsatz"/>
      <sheetName val="Umsatz SV"/>
      <sheetName val="Auftragseingang"/>
      <sheetName val="offene_Aufträge"/>
    </sheetNames>
    <sheetDataSet>
      <sheetData sheetId="0"/>
      <sheetData sheetId="1"/>
      <sheetData sheetId="2">
        <row r="1">
          <cell r="B1" t="str">
            <v>Anzahl Endkunde gesamt</v>
          </cell>
          <cell r="C1" t="str">
            <v>Anzahl zahlende Kunden (Endkunde)</v>
          </cell>
          <cell r="F1" t="str">
            <v>Anzahl 
Adressen Marketing</v>
          </cell>
          <cell r="G1" t="str">
            <v>Anzahl Aktive Partner</v>
          </cell>
          <cell r="AJ1" t="str">
            <v>Summe ha Kunden</v>
          </cell>
          <cell r="AK1" t="str">
            <v>Anzahl Kunden gesamt</v>
          </cell>
          <cell r="AL1" t="str">
            <v>Anzahl Kunden ohne Angabe ha</v>
          </cell>
          <cell r="AM1" t="str">
            <v>Anzahl Kunden mit 
1 - 49 ha</v>
          </cell>
          <cell r="AN1" t="str">
            <v>Anzahl Kunden mit 
50 - 99 ha</v>
          </cell>
          <cell r="AO1" t="str">
            <v>Anzahl Kunden mit 
100 - 249 ha</v>
          </cell>
          <cell r="AP1" t="str">
            <v>Anzahl Kunden mit 
250 - 499 ha</v>
          </cell>
          <cell r="AQ1" t="str">
            <v>Anzahl Kunden mit 
500 - 999 ha</v>
          </cell>
          <cell r="AR1" t="str">
            <v>Anzahl Kunden mit 
1.000 - 2.599 ha</v>
          </cell>
          <cell r="AS1" t="str">
            <v>Anzahl Kunden mit 
2.500 - 4.999 ha</v>
          </cell>
          <cell r="AT1" t="str">
            <v>Anzahl Kunden mit 
5.000 - 9.999 ha</v>
          </cell>
          <cell r="AU1" t="str">
            <v>Anzahl Kunden mit 
10.000 - 20.000 ha</v>
          </cell>
          <cell r="AV1" t="str">
            <v>Anzahl Kunden mit 
20.000 + ha</v>
          </cell>
          <cell r="AX1" t="str">
            <v>Anzahl Marketing gesamt</v>
          </cell>
          <cell r="AY1" t="str">
            <v>Anzahl Adressen Marketing ohne Angabe ha</v>
          </cell>
          <cell r="AZ1" t="str">
            <v>Anzahl Adressen Marketing mit 
1 - 49 ha</v>
          </cell>
          <cell r="BA1" t="str">
            <v>Anzahl Adressen Marketing mit 
50 - 99 ha</v>
          </cell>
          <cell r="BB1" t="str">
            <v>Anzahl Adressen Marketing mit 
100 - 249 ha</v>
          </cell>
          <cell r="BC1" t="str">
            <v>Anzahl Adressen Marketing mit 
250 - 499 ha</v>
          </cell>
          <cell r="BD1" t="str">
            <v>Anzahl Adressen Marketing mit 
500 - 999 ha</v>
          </cell>
          <cell r="BE1" t="str">
            <v>Anzahl Adressen Marketing mit 
1.000 - 2.599 ha</v>
          </cell>
          <cell r="BF1" t="str">
            <v>Anzahl Adressen Marketing mit 
2.500 - 4.999 ha</v>
          </cell>
          <cell r="BG1" t="str">
            <v>Anzahl Adressen Marketing mit 
5.000 - 9.999 ha</v>
          </cell>
          <cell r="BH1" t="str">
            <v>Anzahl Adressen Marketing mit 
10.000 - 20.000 ha</v>
          </cell>
          <cell r="BI1" t="str">
            <v>Anzahl Adressen Marketing mit 
20.000 + ha</v>
          </cell>
        </row>
        <row r="2">
          <cell r="A2" t="str">
            <v>Deutschland</v>
          </cell>
          <cell r="B2">
            <v>27925</v>
          </cell>
          <cell r="C2">
            <v>12738</v>
          </cell>
          <cell r="F2">
            <v>285118</v>
          </cell>
          <cell r="G2">
            <v>1895</v>
          </cell>
          <cell r="AJ2">
            <v>5692324.8699999955</v>
          </cell>
          <cell r="AK2">
            <v>27916</v>
          </cell>
          <cell r="AL2">
            <v>6471</v>
          </cell>
          <cell r="AM2">
            <v>6257</v>
          </cell>
          <cell r="AN2">
            <v>5807</v>
          </cell>
          <cell r="AO2">
            <v>5401</v>
          </cell>
          <cell r="AP2">
            <v>1513</v>
          </cell>
          <cell r="AQ2">
            <v>1078</v>
          </cell>
          <cell r="AR2">
            <v>1094</v>
          </cell>
          <cell r="AS2">
            <v>248</v>
          </cell>
          <cell r="AT2">
            <v>40</v>
          </cell>
          <cell r="AU2">
            <v>7</v>
          </cell>
          <cell r="AV2">
            <v>0</v>
          </cell>
          <cell r="AX2">
            <v>285116</v>
          </cell>
          <cell r="AY2">
            <v>24572</v>
          </cell>
          <cell r="AZ2">
            <v>176526</v>
          </cell>
          <cell r="BA2">
            <v>50412</v>
          </cell>
          <cell r="BB2">
            <v>27374</v>
          </cell>
          <cell r="BC2">
            <v>3990</v>
          </cell>
          <cell r="BD2">
            <v>1523</v>
          </cell>
          <cell r="BE2">
            <v>645</v>
          </cell>
          <cell r="BF2">
            <v>67</v>
          </cell>
          <cell r="BG2">
            <v>6</v>
          </cell>
          <cell r="BH2">
            <v>1</v>
          </cell>
          <cell r="BI2">
            <v>0</v>
          </cell>
        </row>
        <row r="3">
          <cell r="A3" t="str">
            <v>Ungarn</v>
          </cell>
          <cell r="B3">
            <v>615</v>
          </cell>
          <cell r="C3">
            <v>336</v>
          </cell>
          <cell r="F3">
            <v>6381</v>
          </cell>
          <cell r="G3">
            <v>6</v>
          </cell>
          <cell r="AJ3">
            <v>480051</v>
          </cell>
          <cell r="AK3">
            <v>615</v>
          </cell>
          <cell r="AL3">
            <v>216</v>
          </cell>
          <cell r="AM3">
            <v>9</v>
          </cell>
          <cell r="AN3">
            <v>9</v>
          </cell>
          <cell r="AO3">
            <v>41</v>
          </cell>
          <cell r="AP3">
            <v>73</v>
          </cell>
          <cell r="AQ3">
            <v>103</v>
          </cell>
          <cell r="AR3">
            <v>112</v>
          </cell>
          <cell r="AS3">
            <v>41</v>
          </cell>
          <cell r="AT3">
            <v>9</v>
          </cell>
          <cell r="AU3">
            <v>2</v>
          </cell>
          <cell r="AV3">
            <v>0</v>
          </cell>
          <cell r="AX3">
            <v>6381</v>
          </cell>
          <cell r="AY3">
            <v>5293</v>
          </cell>
          <cell r="AZ3">
            <v>79</v>
          </cell>
          <cell r="BA3">
            <v>65</v>
          </cell>
          <cell r="BB3">
            <v>187</v>
          </cell>
          <cell r="BC3">
            <v>213</v>
          </cell>
          <cell r="BD3">
            <v>243</v>
          </cell>
          <cell r="BE3">
            <v>251</v>
          </cell>
          <cell r="BF3">
            <v>36</v>
          </cell>
          <cell r="BG3">
            <v>11</v>
          </cell>
          <cell r="BH3">
            <v>3</v>
          </cell>
          <cell r="BI3">
            <v>0</v>
          </cell>
        </row>
        <row r="4">
          <cell r="A4" t="str">
            <v>Tschechien</v>
          </cell>
          <cell r="B4">
            <v>38</v>
          </cell>
          <cell r="C4">
            <v>19</v>
          </cell>
          <cell r="F4">
            <v>2038</v>
          </cell>
          <cell r="G4">
            <v>57</v>
          </cell>
          <cell r="AJ4">
            <v>49488</v>
          </cell>
          <cell r="AK4">
            <v>38</v>
          </cell>
          <cell r="AL4">
            <v>12</v>
          </cell>
          <cell r="AM4">
            <v>1</v>
          </cell>
          <cell r="AN4">
            <v>1</v>
          </cell>
          <cell r="AO4">
            <v>1</v>
          </cell>
          <cell r="AP4">
            <v>4</v>
          </cell>
          <cell r="AQ4">
            <v>9</v>
          </cell>
          <cell r="AR4">
            <v>6</v>
          </cell>
          <cell r="AS4">
            <v>2</v>
          </cell>
          <cell r="AT4">
            <v>1</v>
          </cell>
          <cell r="AU4">
            <v>1</v>
          </cell>
          <cell r="AV4">
            <v>0</v>
          </cell>
          <cell r="AX4">
            <v>2034</v>
          </cell>
          <cell r="AY4">
            <v>1625</v>
          </cell>
          <cell r="AZ4">
            <v>3</v>
          </cell>
          <cell r="BA4">
            <v>4</v>
          </cell>
          <cell r="BB4">
            <v>3</v>
          </cell>
          <cell r="BC4">
            <v>25</v>
          </cell>
          <cell r="BD4">
            <v>68</v>
          </cell>
          <cell r="BE4">
            <v>198</v>
          </cell>
          <cell r="BF4">
            <v>89</v>
          </cell>
          <cell r="BG4">
            <v>12</v>
          </cell>
          <cell r="BH4">
            <v>7</v>
          </cell>
          <cell r="BI4">
            <v>0</v>
          </cell>
        </row>
        <row r="5">
          <cell r="A5" t="str">
            <v>Polen</v>
          </cell>
          <cell r="B5">
            <v>252</v>
          </cell>
          <cell r="C5">
            <v>104</v>
          </cell>
          <cell r="F5">
            <v>6589</v>
          </cell>
          <cell r="G5">
            <v>15</v>
          </cell>
          <cell r="AJ5">
            <v>256264</v>
          </cell>
          <cell r="AK5">
            <v>252</v>
          </cell>
          <cell r="AL5">
            <v>57</v>
          </cell>
          <cell r="AM5">
            <v>5</v>
          </cell>
          <cell r="AN5">
            <v>12</v>
          </cell>
          <cell r="AO5">
            <v>36</v>
          </cell>
          <cell r="AP5">
            <v>20</v>
          </cell>
          <cell r="AQ5">
            <v>30</v>
          </cell>
          <cell r="AR5">
            <v>53</v>
          </cell>
          <cell r="AS5">
            <v>34</v>
          </cell>
          <cell r="AT5">
            <v>4</v>
          </cell>
          <cell r="AU5">
            <v>1</v>
          </cell>
          <cell r="AV5">
            <v>0</v>
          </cell>
          <cell r="AX5">
            <v>6586</v>
          </cell>
          <cell r="AY5">
            <v>6057</v>
          </cell>
          <cell r="AZ5">
            <v>18</v>
          </cell>
          <cell r="BA5">
            <v>44</v>
          </cell>
          <cell r="BB5">
            <v>135</v>
          </cell>
          <cell r="BC5">
            <v>113</v>
          </cell>
          <cell r="BD5">
            <v>107</v>
          </cell>
          <cell r="BE5">
            <v>86</v>
          </cell>
          <cell r="BF5">
            <v>16</v>
          </cell>
          <cell r="BG5">
            <v>6</v>
          </cell>
          <cell r="BH5">
            <v>4</v>
          </cell>
          <cell r="BI5">
            <v>0</v>
          </cell>
        </row>
        <row r="6">
          <cell r="A6" t="str">
            <v>Russland &amp; GUS</v>
          </cell>
          <cell r="B6">
            <v>120</v>
          </cell>
          <cell r="C6">
            <v>39</v>
          </cell>
          <cell r="F6">
            <v>9930</v>
          </cell>
          <cell r="G6">
            <v>10</v>
          </cell>
          <cell r="AJ6">
            <v>695911</v>
          </cell>
          <cell r="AK6">
            <v>111</v>
          </cell>
          <cell r="AL6">
            <v>47</v>
          </cell>
          <cell r="AM6">
            <v>2</v>
          </cell>
          <cell r="AN6">
            <v>0</v>
          </cell>
          <cell r="AO6">
            <v>1</v>
          </cell>
          <cell r="AP6">
            <v>1</v>
          </cell>
          <cell r="AQ6">
            <v>1</v>
          </cell>
          <cell r="AR6">
            <v>13</v>
          </cell>
          <cell r="AS6">
            <v>10</v>
          </cell>
          <cell r="AT6">
            <v>25</v>
          </cell>
          <cell r="AU6">
            <v>11</v>
          </cell>
          <cell r="AV6">
            <v>0</v>
          </cell>
          <cell r="AX6">
            <v>9901</v>
          </cell>
          <cell r="AY6">
            <v>9862</v>
          </cell>
          <cell r="AZ6">
            <v>0</v>
          </cell>
          <cell r="BA6">
            <v>0</v>
          </cell>
          <cell r="BB6">
            <v>1</v>
          </cell>
          <cell r="BC6">
            <v>0</v>
          </cell>
          <cell r="BD6">
            <v>1</v>
          </cell>
          <cell r="BE6">
            <v>5</v>
          </cell>
          <cell r="BF6">
            <v>9</v>
          </cell>
          <cell r="BG6">
            <v>12</v>
          </cell>
          <cell r="BH6">
            <v>11</v>
          </cell>
          <cell r="BI6">
            <v>0</v>
          </cell>
        </row>
        <row r="7">
          <cell r="A7" t="str">
            <v>Rumänien</v>
          </cell>
          <cell r="B7">
            <v>56</v>
          </cell>
          <cell r="C7">
            <v>32</v>
          </cell>
          <cell r="F7">
            <v>11167</v>
          </cell>
          <cell r="G7">
            <v>3</v>
          </cell>
          <cell r="AJ7">
            <v>102689.66</v>
          </cell>
          <cell r="AK7">
            <v>55</v>
          </cell>
          <cell r="AL7">
            <v>25</v>
          </cell>
          <cell r="AM7">
            <v>1</v>
          </cell>
          <cell r="AN7">
            <v>2</v>
          </cell>
          <cell r="AO7">
            <v>3</v>
          </cell>
          <cell r="AP7">
            <v>1</v>
          </cell>
          <cell r="AQ7">
            <v>3</v>
          </cell>
          <cell r="AR7">
            <v>10</v>
          </cell>
          <cell r="AS7">
            <v>5</v>
          </cell>
          <cell r="AT7">
            <v>4</v>
          </cell>
          <cell r="AU7">
            <v>1</v>
          </cell>
          <cell r="AV7">
            <v>0</v>
          </cell>
          <cell r="AX7">
            <v>11164</v>
          </cell>
          <cell r="AY7">
            <v>32</v>
          </cell>
          <cell r="AZ7">
            <v>1</v>
          </cell>
          <cell r="BA7">
            <v>1926</v>
          </cell>
          <cell r="BB7">
            <v>4022</v>
          </cell>
          <cell r="BC7">
            <v>2660</v>
          </cell>
          <cell r="BD7">
            <v>1651</v>
          </cell>
          <cell r="BE7">
            <v>727</v>
          </cell>
          <cell r="BF7">
            <v>109</v>
          </cell>
          <cell r="BG7">
            <v>29</v>
          </cell>
          <cell r="BH7">
            <v>7</v>
          </cell>
          <cell r="BI7">
            <v>0</v>
          </cell>
        </row>
        <row r="8">
          <cell r="A8" t="str">
            <v>Baltikum</v>
          </cell>
          <cell r="B8">
            <v>662</v>
          </cell>
          <cell r="C8">
            <v>634</v>
          </cell>
          <cell r="F8">
            <v>439</v>
          </cell>
          <cell r="G8">
            <v>9</v>
          </cell>
          <cell r="AJ8">
            <v>18849</v>
          </cell>
          <cell r="AK8">
            <v>662</v>
          </cell>
          <cell r="AL8">
            <v>644</v>
          </cell>
          <cell r="AM8">
            <v>6</v>
          </cell>
          <cell r="AN8">
            <v>0</v>
          </cell>
          <cell r="AO8">
            <v>3</v>
          </cell>
          <cell r="AP8">
            <v>1</v>
          </cell>
          <cell r="AQ8">
            <v>1</v>
          </cell>
          <cell r="AR8">
            <v>3</v>
          </cell>
          <cell r="AS8">
            <v>4</v>
          </cell>
          <cell r="AT8">
            <v>0</v>
          </cell>
          <cell r="AU8">
            <v>0</v>
          </cell>
          <cell r="AV8">
            <v>0</v>
          </cell>
          <cell r="AX8">
            <v>437</v>
          </cell>
          <cell r="AY8">
            <v>354</v>
          </cell>
          <cell r="AZ8">
            <v>1</v>
          </cell>
          <cell r="BA8">
            <v>2</v>
          </cell>
          <cell r="BB8">
            <v>17</v>
          </cell>
          <cell r="BC8">
            <v>16</v>
          </cell>
          <cell r="BD8">
            <v>22</v>
          </cell>
          <cell r="BE8">
            <v>18</v>
          </cell>
          <cell r="BF8">
            <v>4</v>
          </cell>
          <cell r="BG8">
            <v>3</v>
          </cell>
          <cell r="BH8">
            <v>0</v>
          </cell>
          <cell r="BI8">
            <v>0</v>
          </cell>
        </row>
        <row r="9">
          <cell r="A9" t="str">
            <v>EU sonst.</v>
          </cell>
          <cell r="B9">
            <v>691</v>
          </cell>
          <cell r="C9">
            <v>165</v>
          </cell>
          <cell r="F9">
            <v>1547</v>
          </cell>
          <cell r="G9">
            <v>106</v>
          </cell>
          <cell r="AJ9">
            <v>72828.800000000003</v>
          </cell>
          <cell r="AK9">
            <v>691</v>
          </cell>
          <cell r="AL9">
            <v>482</v>
          </cell>
          <cell r="AM9">
            <v>96</v>
          </cell>
          <cell r="AN9">
            <v>33</v>
          </cell>
          <cell r="AO9">
            <v>32</v>
          </cell>
          <cell r="AP9">
            <v>16</v>
          </cell>
          <cell r="AQ9">
            <v>14</v>
          </cell>
          <cell r="AR9">
            <v>14</v>
          </cell>
          <cell r="AS9">
            <v>1</v>
          </cell>
          <cell r="AT9">
            <v>2</v>
          </cell>
          <cell r="AU9">
            <v>1</v>
          </cell>
          <cell r="AV9">
            <v>0</v>
          </cell>
          <cell r="AX9">
            <v>1546</v>
          </cell>
          <cell r="AY9">
            <v>1430</v>
          </cell>
          <cell r="AZ9">
            <v>11</v>
          </cell>
          <cell r="BA9">
            <v>32</v>
          </cell>
          <cell r="BB9">
            <v>28</v>
          </cell>
          <cell r="BC9">
            <v>19</v>
          </cell>
          <cell r="BD9">
            <v>6</v>
          </cell>
          <cell r="BE9">
            <v>7</v>
          </cell>
          <cell r="BF9">
            <v>7</v>
          </cell>
          <cell r="BG9">
            <v>4</v>
          </cell>
          <cell r="BH9">
            <v>2</v>
          </cell>
          <cell r="BI9">
            <v>0</v>
          </cell>
        </row>
        <row r="10">
          <cell r="A10" t="str">
            <v>Drittstaat sonst.</v>
          </cell>
          <cell r="B10">
            <v>195</v>
          </cell>
          <cell r="C10">
            <v>44</v>
          </cell>
          <cell r="F10">
            <v>170</v>
          </cell>
          <cell r="G10">
            <v>49</v>
          </cell>
          <cell r="AJ10">
            <v>420764</v>
          </cell>
          <cell r="AK10">
            <v>193</v>
          </cell>
          <cell r="AL10">
            <v>141</v>
          </cell>
          <cell r="AM10">
            <v>30</v>
          </cell>
          <cell r="AN10">
            <v>5</v>
          </cell>
          <cell r="AO10">
            <v>3</v>
          </cell>
          <cell r="AP10">
            <v>2</v>
          </cell>
          <cell r="AQ10">
            <v>2</v>
          </cell>
          <cell r="AR10">
            <v>3</v>
          </cell>
          <cell r="AS10">
            <v>1</v>
          </cell>
          <cell r="AT10">
            <v>4</v>
          </cell>
          <cell r="AU10">
            <v>2</v>
          </cell>
          <cell r="AV10">
            <v>0</v>
          </cell>
          <cell r="AX10">
            <v>168</v>
          </cell>
          <cell r="AY10">
            <v>150</v>
          </cell>
          <cell r="AZ10">
            <v>4</v>
          </cell>
          <cell r="BA10">
            <v>2</v>
          </cell>
          <cell r="BB10">
            <v>1</v>
          </cell>
          <cell r="BC10">
            <v>1</v>
          </cell>
          <cell r="BD10">
            <v>2</v>
          </cell>
          <cell r="BE10">
            <v>3</v>
          </cell>
          <cell r="BF10">
            <v>4</v>
          </cell>
          <cell r="BG10">
            <v>0</v>
          </cell>
          <cell r="BH10">
            <v>1</v>
          </cell>
          <cell r="BI10">
            <v>0</v>
          </cell>
        </row>
      </sheetData>
      <sheetData sheetId="3">
        <row r="1">
          <cell r="W1" t="str">
            <v>Anzahl Angebote per 31.7. aktuelles Jahr</v>
          </cell>
          <cell r="X1" t="str">
            <v>Anzahl Angebote per 31.7. Vorjahr</v>
          </cell>
          <cell r="Y1" t="str">
            <v>Anzahl Angebote per 31.7. vor 2 Jahren</v>
          </cell>
          <cell r="Z1" t="str">
            <v>Quote gewonnen</v>
          </cell>
        </row>
        <row r="2">
          <cell r="A2" t="str">
            <v>Deutschland</v>
          </cell>
          <cell r="K2">
            <v>4628096.5679545058</v>
          </cell>
          <cell r="N2">
            <v>5344694.5620758059</v>
          </cell>
          <cell r="P2">
            <v>2062314.1010086969</v>
          </cell>
          <cell r="W2">
            <v>7000</v>
          </cell>
          <cell r="X2">
            <v>6769</v>
          </cell>
          <cell r="Y2">
            <v>6123</v>
          </cell>
          <cell r="Z2">
            <v>0.49950818431738503</v>
          </cell>
        </row>
        <row r="3">
          <cell r="A3" t="str">
            <v>Ungarn</v>
          </cell>
          <cell r="K3">
            <v>550926.35556319868</v>
          </cell>
          <cell r="N3">
            <v>188316.58826499991</v>
          </cell>
          <cell r="P3">
            <v>10568.244749999998</v>
          </cell>
          <cell r="W3">
            <v>783</v>
          </cell>
          <cell r="X3">
            <v>180</v>
          </cell>
          <cell r="Y3">
            <v>7</v>
          </cell>
          <cell r="Z3">
            <v>0.16618287373004353</v>
          </cell>
        </row>
        <row r="4">
          <cell r="A4" t="str">
            <v>Tschechien</v>
          </cell>
          <cell r="K4">
            <v>39128.815254499998</v>
          </cell>
          <cell r="N4">
            <v>41456.124099999994</v>
          </cell>
          <cell r="P4">
            <v>95131.932013199999</v>
          </cell>
          <cell r="W4">
            <v>67</v>
          </cell>
          <cell r="X4">
            <v>14</v>
          </cell>
          <cell r="Y4">
            <v>0</v>
          </cell>
          <cell r="Z4">
            <v>0.16858237547892721</v>
          </cell>
        </row>
        <row r="5">
          <cell r="A5" t="str">
            <v>Polen</v>
          </cell>
          <cell r="K5">
            <v>349141.5969809001</v>
          </cell>
          <cell r="N5">
            <v>416325.34767999995</v>
          </cell>
          <cell r="P5">
            <v>10079.045549999999</v>
          </cell>
          <cell r="W5">
            <v>453</v>
          </cell>
          <cell r="X5">
            <v>234</v>
          </cell>
          <cell r="Y5">
            <v>2</v>
          </cell>
          <cell r="Z5">
            <v>0.12</v>
          </cell>
        </row>
        <row r="6">
          <cell r="A6" t="str">
            <v>Russland &amp; GUS</v>
          </cell>
          <cell r="K6">
            <v>29754.319153299999</v>
          </cell>
          <cell r="N6">
            <v>6165.6495400000003</v>
          </cell>
          <cell r="P6">
            <v>20884.442600000002</v>
          </cell>
          <cell r="W6">
            <v>31</v>
          </cell>
          <cell r="X6">
            <v>18</v>
          </cell>
          <cell r="Y6">
            <v>36</v>
          </cell>
          <cell r="Z6">
            <v>0.21524663677130046</v>
          </cell>
        </row>
        <row r="7">
          <cell r="A7" t="str">
            <v>Rumänien</v>
          </cell>
          <cell r="K7">
            <v>49517.5</v>
          </cell>
          <cell r="N7">
            <v>93190.892329999973</v>
          </cell>
          <cell r="P7">
            <v>0</v>
          </cell>
          <cell r="W7">
            <v>53</v>
          </cell>
          <cell r="X7">
            <v>36</v>
          </cell>
          <cell r="Y7">
            <v>66</v>
          </cell>
          <cell r="Z7">
            <v>0.25068870523415976</v>
          </cell>
        </row>
        <row r="8">
          <cell r="A8" t="str">
            <v>Baltikum</v>
          </cell>
          <cell r="K8">
            <v>16.4809266</v>
          </cell>
          <cell r="N8">
            <v>5365.0243300000002</v>
          </cell>
          <cell r="P8">
            <v>0</v>
          </cell>
          <cell r="W8">
            <v>32</v>
          </cell>
          <cell r="X8">
            <v>27</v>
          </cell>
          <cell r="Y8">
            <v>14</v>
          </cell>
          <cell r="Z8">
            <v>0.69892473118279574</v>
          </cell>
        </row>
        <row r="9">
          <cell r="A9" t="str">
            <v>EU sonst.</v>
          </cell>
          <cell r="K9">
            <v>77677.997654300023</v>
          </cell>
          <cell r="N9">
            <v>42067.142035999968</v>
          </cell>
          <cell r="P9">
            <v>30400</v>
          </cell>
          <cell r="W9">
            <v>128</v>
          </cell>
          <cell r="X9">
            <v>111</v>
          </cell>
          <cell r="Y9">
            <v>19</v>
          </cell>
          <cell r="Z9">
            <v>0.30740037950664134</v>
          </cell>
        </row>
        <row r="10">
          <cell r="A10" t="str">
            <v>Drittstaat sonst.</v>
          </cell>
          <cell r="K10">
            <v>183789.18258210004</v>
          </cell>
          <cell r="N10">
            <v>341389.18811460002</v>
          </cell>
          <cell r="P10">
            <v>26045.753982400001</v>
          </cell>
          <cell r="W10">
            <v>105</v>
          </cell>
          <cell r="X10">
            <v>113</v>
          </cell>
          <cell r="Y10">
            <v>25</v>
          </cell>
          <cell r="Z10">
            <v>0.26271186440677968</v>
          </cell>
        </row>
      </sheetData>
      <sheetData sheetId="4">
        <row r="1">
          <cell r="F1" t="str">
            <v>Anzahl SV neu aktuelles Jahr per 31.7.</v>
          </cell>
        </row>
        <row r="2">
          <cell r="A2" t="str">
            <v>Deutschland</v>
          </cell>
          <cell r="B2">
            <v>24505</v>
          </cell>
          <cell r="F2">
            <v>1427</v>
          </cell>
          <cell r="G2">
            <v>1849</v>
          </cell>
          <cell r="H2">
            <v>2322</v>
          </cell>
        </row>
        <row r="3">
          <cell r="A3" t="str">
            <v>Ungarn</v>
          </cell>
          <cell r="B3">
            <v>955</v>
          </cell>
          <cell r="F3">
            <v>39</v>
          </cell>
          <cell r="G3">
            <v>66</v>
          </cell>
          <cell r="H3">
            <v>61</v>
          </cell>
        </row>
        <row r="4">
          <cell r="A4" t="str">
            <v>Tschechien</v>
          </cell>
          <cell r="B4">
            <v>49</v>
          </cell>
          <cell r="F4">
            <v>4</v>
          </cell>
          <cell r="G4">
            <v>0</v>
          </cell>
          <cell r="H4">
            <v>0</v>
          </cell>
        </row>
        <row r="5">
          <cell r="A5" t="str">
            <v>Polen</v>
          </cell>
          <cell r="B5">
            <v>307</v>
          </cell>
          <cell r="F5">
            <v>5</v>
          </cell>
          <cell r="G5">
            <v>8</v>
          </cell>
          <cell r="H5">
            <v>9</v>
          </cell>
        </row>
        <row r="6">
          <cell r="A6" t="str">
            <v>Russland &amp; GUS</v>
          </cell>
          <cell r="B6">
            <v>126</v>
          </cell>
          <cell r="F6">
            <v>1</v>
          </cell>
          <cell r="G6">
            <v>3</v>
          </cell>
          <cell r="H6">
            <v>2</v>
          </cell>
        </row>
        <row r="7">
          <cell r="A7" t="str">
            <v>Rumänien</v>
          </cell>
          <cell r="B7">
            <v>80</v>
          </cell>
          <cell r="F7">
            <v>9</v>
          </cell>
          <cell r="G7">
            <v>4</v>
          </cell>
          <cell r="H7">
            <v>6</v>
          </cell>
        </row>
        <row r="8">
          <cell r="A8" t="str">
            <v>Baltikum</v>
          </cell>
          <cell r="B8">
            <v>125</v>
          </cell>
          <cell r="F8">
            <v>0</v>
          </cell>
          <cell r="G8">
            <v>1</v>
          </cell>
          <cell r="H8">
            <v>13</v>
          </cell>
        </row>
        <row r="9">
          <cell r="A9" t="str">
            <v>EU sonst.</v>
          </cell>
          <cell r="B9">
            <v>155</v>
          </cell>
          <cell r="F9">
            <v>17</v>
          </cell>
          <cell r="G9">
            <v>16</v>
          </cell>
          <cell r="H9">
            <v>3</v>
          </cell>
        </row>
        <row r="10">
          <cell r="A10" t="str">
            <v>Drittstaat sonst.</v>
          </cell>
          <cell r="B10">
            <v>71</v>
          </cell>
          <cell r="F10">
            <v>4</v>
          </cell>
          <cell r="G10">
            <v>14</v>
          </cell>
          <cell r="H10">
            <v>6</v>
          </cell>
        </row>
      </sheetData>
      <sheetData sheetId="5">
        <row r="1">
          <cell r="B1" t="str">
            <v xml:space="preserve">Umsatz gesamt </v>
          </cell>
          <cell r="N1" t="str">
            <v>Umsatz per 31.7.</v>
          </cell>
          <cell r="O1" t="str">
            <v>Umsatz per 31.7.2019</v>
          </cell>
          <cell r="P1" t="str">
            <v>Umsatz per 31.7.2018</v>
          </cell>
        </row>
        <row r="2">
          <cell r="A2" t="str">
            <v>Deutschland</v>
          </cell>
          <cell r="B2">
            <v>66356592.330001473</v>
          </cell>
          <cell r="N2">
            <v>6442028.5300000003</v>
          </cell>
          <cell r="O2">
            <v>5612284.6200001305</v>
          </cell>
          <cell r="P2">
            <v>5170923.6400001105</v>
          </cell>
        </row>
        <row r="3">
          <cell r="A3" t="str">
            <v>Ungarn</v>
          </cell>
          <cell r="B3">
            <v>465553.88000000018</v>
          </cell>
          <cell r="N3">
            <v>46342.99</v>
          </cell>
          <cell r="O3">
            <v>30525.750000000036</v>
          </cell>
          <cell r="P3">
            <v>13652.53</v>
          </cell>
        </row>
        <row r="4">
          <cell r="A4" t="str">
            <v>Tschechien</v>
          </cell>
          <cell r="B4">
            <v>324449.63999999996</v>
          </cell>
          <cell r="N4">
            <v>29879.599999999999</v>
          </cell>
          <cell r="O4">
            <v>61128.800000000003</v>
          </cell>
          <cell r="P4">
            <v>11700.6</v>
          </cell>
        </row>
        <row r="5">
          <cell r="A5" t="str">
            <v>Polen</v>
          </cell>
          <cell r="B5">
            <v>394641.9599999999</v>
          </cell>
          <cell r="N5">
            <v>72569.31</v>
          </cell>
          <cell r="O5">
            <v>18984.86</v>
          </cell>
          <cell r="P5">
            <v>7758.17</v>
          </cell>
        </row>
        <row r="6">
          <cell r="A6" t="str">
            <v>Russland &amp; GUS</v>
          </cell>
          <cell r="B6">
            <v>490646.31999999995</v>
          </cell>
          <cell r="N6">
            <v>7243.9</v>
          </cell>
          <cell r="O6">
            <v>16230.59</v>
          </cell>
          <cell r="P6">
            <v>40266.94</v>
          </cell>
        </row>
        <row r="7">
          <cell r="A7" t="str">
            <v>Rumänien</v>
          </cell>
          <cell r="B7">
            <v>331059.59000000003</v>
          </cell>
          <cell r="N7">
            <v>50707.14</v>
          </cell>
          <cell r="O7">
            <v>9985.6400000000012</v>
          </cell>
          <cell r="P7">
            <v>35246.5</v>
          </cell>
        </row>
        <row r="8">
          <cell r="A8" t="str">
            <v>Baltikum</v>
          </cell>
          <cell r="B8">
            <v>1098947.2100000002</v>
          </cell>
          <cell r="N8">
            <v>87102.38</v>
          </cell>
          <cell r="O8">
            <v>105541.23999999998</v>
          </cell>
          <cell r="P8">
            <v>97316.429999999949</v>
          </cell>
        </row>
        <row r="9">
          <cell r="A9" t="str">
            <v>EU sonst.</v>
          </cell>
          <cell r="B9">
            <v>1294323.5999999999</v>
          </cell>
          <cell r="N9">
            <v>161605.79999999999</v>
          </cell>
          <cell r="O9">
            <v>102281.60999999996</v>
          </cell>
          <cell r="P9">
            <v>64202.280000000013</v>
          </cell>
        </row>
        <row r="10">
          <cell r="A10" t="str">
            <v>Drittstaat sonst.</v>
          </cell>
          <cell r="B10">
            <v>1031153.0199999999</v>
          </cell>
          <cell r="N10">
            <v>213134.77000000002</v>
          </cell>
          <cell r="O10">
            <v>62202.559999999998</v>
          </cell>
          <cell r="P10">
            <v>49514.739999999991</v>
          </cell>
        </row>
      </sheetData>
      <sheetData sheetId="6">
        <row r="1">
          <cell r="B1" t="str">
            <v>Umsatz gesamt SV</v>
          </cell>
          <cell r="C1" t="str">
            <v>Umsatz gesamt SV aktuelles Jahr</v>
          </cell>
        </row>
        <row r="2">
          <cell r="A2" t="str">
            <v>Deutschland</v>
          </cell>
          <cell r="B2">
            <v>21733497.469993684</v>
          </cell>
          <cell r="C2">
            <v>2042891.2099999445</v>
          </cell>
        </row>
        <row r="3">
          <cell r="A3" t="str">
            <v>Ungarn</v>
          </cell>
          <cell r="B3">
            <v>219560.9400000009</v>
          </cell>
          <cell r="C3">
            <v>20470.069999999992</v>
          </cell>
        </row>
        <row r="4">
          <cell r="A4" t="str">
            <v>Tschechien</v>
          </cell>
          <cell r="B4">
            <v>31182.80000000001</v>
          </cell>
          <cell r="C4">
            <v>1248.8</v>
          </cell>
        </row>
        <row r="5">
          <cell r="A5" t="str">
            <v>Polen</v>
          </cell>
          <cell r="B5">
            <v>103444.96999999997</v>
          </cell>
          <cell r="C5">
            <v>7831.6799999999976</v>
          </cell>
        </row>
        <row r="6">
          <cell r="A6" t="str">
            <v>Russland &amp; GUS</v>
          </cell>
          <cell r="B6">
            <v>27284.409999999996</v>
          </cell>
          <cell r="C6">
            <v>3262.9</v>
          </cell>
        </row>
        <row r="7">
          <cell r="A7" t="str">
            <v>Rumänien</v>
          </cell>
          <cell r="B7">
            <v>60176.239999999983</v>
          </cell>
          <cell r="C7">
            <v>4566.6399999999994</v>
          </cell>
        </row>
        <row r="8">
          <cell r="A8" t="str">
            <v>Baltikum</v>
          </cell>
          <cell r="B8">
            <v>42912.340000000026</v>
          </cell>
          <cell r="C8">
            <v>5975.4199999999992</v>
          </cell>
        </row>
        <row r="9">
          <cell r="A9" t="str">
            <v>EU sonst.</v>
          </cell>
          <cell r="B9">
            <v>15136.630000000006</v>
          </cell>
          <cell r="C9">
            <v>2006.9900000000002</v>
          </cell>
        </row>
        <row r="10">
          <cell r="A10" t="str">
            <v>Drittstaat sonst.</v>
          </cell>
          <cell r="B10">
            <v>13579.380000000001</v>
          </cell>
          <cell r="C10">
            <v>7215</v>
          </cell>
        </row>
      </sheetData>
      <sheetData sheetId="7">
        <row r="1">
          <cell r="F1" t="str">
            <v>Auftragseingang  per anno</v>
          </cell>
        </row>
        <row r="2">
          <cell r="A2" t="str">
            <v>Deutschland</v>
          </cell>
          <cell r="F2">
            <v>6475447.9000002248</v>
          </cell>
          <cell r="G2">
            <v>5806188.750000135</v>
          </cell>
          <cell r="H2">
            <v>5521921.0200001206</v>
          </cell>
        </row>
        <row r="3">
          <cell r="A3" t="str">
            <v>Ungarn</v>
          </cell>
          <cell r="F3">
            <v>88251.340000000026</v>
          </cell>
          <cell r="G3">
            <v>70893.570000000007</v>
          </cell>
          <cell r="H3">
            <v>57247.330000000118</v>
          </cell>
        </row>
        <row r="4">
          <cell r="A4" t="str">
            <v>Tschechien</v>
          </cell>
          <cell r="F4">
            <v>29879.600000000006</v>
          </cell>
          <cell r="G4">
            <v>61128.800000000003</v>
          </cell>
          <cell r="H4">
            <v>12050.599999999999</v>
          </cell>
        </row>
        <row r="5">
          <cell r="A5" t="str">
            <v>Polen</v>
          </cell>
          <cell r="F5">
            <v>75125.17</v>
          </cell>
          <cell r="G5">
            <v>21190.249999999996</v>
          </cell>
          <cell r="H5">
            <v>13314.080000000004</v>
          </cell>
        </row>
        <row r="6">
          <cell r="A6" t="str">
            <v>Russland &amp; GUS</v>
          </cell>
          <cell r="F6">
            <v>7243.9</v>
          </cell>
          <cell r="G6">
            <v>16230.59</v>
          </cell>
          <cell r="H6">
            <v>43301.740000000005</v>
          </cell>
        </row>
        <row r="7">
          <cell r="A7" t="str">
            <v>Rumänien</v>
          </cell>
          <cell r="F7">
            <v>52365.34</v>
          </cell>
          <cell r="G7">
            <v>9985.6400000000012</v>
          </cell>
          <cell r="H7">
            <v>35796.700000000004</v>
          </cell>
        </row>
        <row r="8">
          <cell r="A8" t="str">
            <v>Baltikum</v>
          </cell>
          <cell r="F8">
            <v>87102.37999999999</v>
          </cell>
          <cell r="G8">
            <v>108650.71999999997</v>
          </cell>
          <cell r="H8">
            <v>119278.58000000002</v>
          </cell>
        </row>
        <row r="9">
          <cell r="A9" t="str">
            <v>EU sonst.</v>
          </cell>
          <cell r="F9">
            <v>135562.81999999998</v>
          </cell>
          <cell r="G9">
            <v>48937.420000000006</v>
          </cell>
          <cell r="H9">
            <v>18894.169999999998</v>
          </cell>
        </row>
        <row r="10">
          <cell r="A10" t="str">
            <v>Drittstaat sonst.</v>
          </cell>
          <cell r="F10">
            <v>76205.02</v>
          </cell>
          <cell r="G10">
            <v>17301.960000000003</v>
          </cell>
          <cell r="H10">
            <v>13222.55</v>
          </cell>
        </row>
      </sheetData>
      <sheetData sheetId="8">
        <row r="1">
          <cell r="C1" t="str">
            <v>Offene Aufträge gesamt  aktuelles Jahr</v>
          </cell>
        </row>
        <row r="2">
          <cell r="A2" t="str">
            <v>Deutschland</v>
          </cell>
          <cell r="C2">
            <v>1118204.4199999988</v>
          </cell>
          <cell r="D2">
            <v>1291131.2999999998</v>
          </cell>
          <cell r="E2">
            <v>385669.5</v>
          </cell>
        </row>
        <row r="3">
          <cell r="A3" t="str">
            <v>Ungarn</v>
          </cell>
          <cell r="C3">
            <v>716.13</v>
          </cell>
          <cell r="D3">
            <v>0</v>
          </cell>
          <cell r="E3">
            <v>632</v>
          </cell>
        </row>
        <row r="4">
          <cell r="A4" t="str">
            <v>Tschechien</v>
          </cell>
          <cell r="C4">
            <v>0</v>
          </cell>
          <cell r="D4">
            <v>43020.5</v>
          </cell>
          <cell r="E4">
            <v>1040</v>
          </cell>
        </row>
        <row r="5">
          <cell r="A5" t="str">
            <v>Polen</v>
          </cell>
          <cell r="C5">
            <v>870.68999999999994</v>
          </cell>
          <cell r="D5">
            <v>380</v>
          </cell>
          <cell r="E5">
            <v>2202.8200000000002</v>
          </cell>
        </row>
        <row r="6">
          <cell r="A6" t="str">
            <v>Russland &amp; GUS</v>
          </cell>
          <cell r="C6">
            <v>0</v>
          </cell>
          <cell r="D6">
            <v>0</v>
          </cell>
          <cell r="E6">
            <v>0</v>
          </cell>
        </row>
        <row r="7">
          <cell r="A7" t="str">
            <v>Rumänien</v>
          </cell>
          <cell r="C7">
            <v>23256.3</v>
          </cell>
          <cell r="D7">
            <v>4572.5</v>
          </cell>
          <cell r="E7">
            <v>851</v>
          </cell>
        </row>
        <row r="8">
          <cell r="A8" t="str">
            <v>Baltikum</v>
          </cell>
          <cell r="C8">
            <v>1157.6400000000001</v>
          </cell>
          <cell r="D8">
            <v>4335.3999999999996</v>
          </cell>
          <cell r="E8">
            <v>0</v>
          </cell>
        </row>
        <row r="9">
          <cell r="A9" t="str">
            <v>EU sonst.</v>
          </cell>
          <cell r="C9">
            <v>18702.400000000001</v>
          </cell>
          <cell r="D9">
            <v>0</v>
          </cell>
          <cell r="E9">
            <v>12452.85</v>
          </cell>
        </row>
        <row r="10">
          <cell r="A10" t="str">
            <v>Drittstaat sonst.</v>
          </cell>
          <cell r="C10">
            <v>693.26</v>
          </cell>
          <cell r="D10">
            <v>9360</v>
          </cell>
          <cell r="E10">
            <v>13017.55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46"/>
  <sheetViews>
    <sheetView view="pageBreakPreview" zoomScale="70" zoomScaleNormal="70" zoomScaleSheetLayoutView="70" workbookViewId="0">
      <selection activeCell="P4" sqref="P4"/>
    </sheetView>
  </sheetViews>
  <sheetFormatPr baseColWidth="10" defaultColWidth="11.42578125" defaultRowHeight="14.25" x14ac:dyDescent="0.2"/>
  <cols>
    <col min="1" max="1" width="9" style="1" customWidth="1"/>
    <col min="2" max="2" width="30.140625" style="3" customWidth="1"/>
    <col min="3" max="5" width="17.7109375" style="3" customWidth="1"/>
    <col min="6" max="8" width="11.42578125" style="3"/>
    <col min="9" max="9" width="23.85546875" style="3" bestFit="1" customWidth="1"/>
    <col min="10" max="12" width="18" style="3" customWidth="1"/>
    <col min="13" max="13" width="2.85546875" style="3" customWidth="1"/>
    <col min="14" max="14" width="29.28515625" style="6" bestFit="1" customWidth="1"/>
    <col min="15" max="15" width="32.28515625" style="6" bestFit="1" customWidth="1"/>
    <col min="16" max="38" width="11.42578125" style="6"/>
    <col min="39" max="59" width="11.42578125" style="5"/>
    <col min="60" max="16384" width="11.42578125" style="3"/>
  </cols>
  <sheetData>
    <row r="1" spans="1:59" s="7" customFormat="1" ht="105" customHeight="1" x14ac:dyDescent="0.3">
      <c r="A1" s="1"/>
      <c r="B1" s="2"/>
      <c r="C1" s="3"/>
      <c r="D1" s="3"/>
      <c r="E1" s="3"/>
      <c r="F1" s="3"/>
      <c r="G1" s="3"/>
      <c r="H1" s="3"/>
      <c r="I1" s="3"/>
      <c r="J1" s="4" t="s">
        <v>0</v>
      </c>
      <c r="K1" s="94">
        <f ca="1">TODAY()</f>
        <v>44065</v>
      </c>
      <c r="L1" s="94"/>
      <c r="M1" s="94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</row>
    <row r="2" spans="1:59" s="7" customFormat="1" ht="33.75" x14ac:dyDescent="0.5">
      <c r="A2" s="8" t="s">
        <v>1</v>
      </c>
      <c r="B2" s="9"/>
      <c r="M2" s="10" t="s">
        <v>2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</row>
    <row r="3" spans="1:59" s="7" customFormat="1" ht="20.25" x14ac:dyDescent="0.3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s="12" customFormat="1" ht="36.75" customHeight="1" x14ac:dyDescent="0.25">
      <c r="A4" s="11" t="s">
        <v>3</v>
      </c>
      <c r="B4" s="95" t="s">
        <v>4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</row>
    <row r="5" spans="1:59" x14ac:dyDescent="0.2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59" s="23" customFormat="1" ht="25.15" customHeight="1" x14ac:dyDescent="0.25">
      <c r="A6" s="16"/>
      <c r="B6" s="17"/>
      <c r="C6" s="17" t="s">
        <v>5</v>
      </c>
      <c r="D6" s="16"/>
      <c r="E6" s="16"/>
      <c r="F6" s="16"/>
      <c r="G6" s="16"/>
      <c r="H6" s="18"/>
      <c r="I6" s="17" t="s">
        <v>5</v>
      </c>
      <c r="J6" s="19">
        <v>2020</v>
      </c>
      <c r="K6" s="19">
        <v>2019</v>
      </c>
      <c r="L6" s="19">
        <v>2018</v>
      </c>
      <c r="M6" s="20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</row>
    <row r="7" spans="1:59" ht="22.15" customHeight="1" x14ac:dyDescent="0.2">
      <c r="A7" s="15"/>
      <c r="B7" s="24" t="s">
        <v>6</v>
      </c>
      <c r="C7" s="25">
        <f>SUM([1]Adressen!B2:B10)</f>
        <v>30554</v>
      </c>
      <c r="D7" s="15"/>
      <c r="E7" s="15"/>
      <c r="F7" s="15"/>
      <c r="G7" s="15"/>
      <c r="H7" s="24"/>
      <c r="I7" s="24" t="s">
        <v>7</v>
      </c>
      <c r="J7" s="26">
        <f t="shared" ref="J7:L11" si="0">C15+J15</f>
        <v>7110614.4199999999</v>
      </c>
      <c r="K7" s="26">
        <f t="shared" si="0"/>
        <v>6019165.6700001303</v>
      </c>
      <c r="L7" s="26">
        <f t="shared" si="0"/>
        <v>5490581.83000011</v>
      </c>
      <c r="M7" s="20"/>
    </row>
    <row r="8" spans="1:59" ht="22.15" customHeight="1" x14ac:dyDescent="0.2">
      <c r="A8" s="15"/>
      <c r="B8" s="24" t="s">
        <v>8</v>
      </c>
      <c r="C8" s="27">
        <f>SUM([1]Adressen!C2:C10)</f>
        <v>14111</v>
      </c>
      <c r="D8" s="15"/>
      <c r="E8" s="15"/>
      <c r="F8" s="15"/>
      <c r="G8" s="15"/>
      <c r="H8" s="24"/>
      <c r="I8" s="24" t="s">
        <v>9</v>
      </c>
      <c r="J8" s="28">
        <f t="shared" si="0"/>
        <v>1163600.8399999987</v>
      </c>
      <c r="K8" s="28">
        <f t="shared" si="0"/>
        <v>1352799.6999999997</v>
      </c>
      <c r="L8" s="28">
        <f t="shared" si="0"/>
        <v>415865.72</v>
      </c>
      <c r="M8" s="20"/>
    </row>
    <row r="9" spans="1:59" ht="22.15" customHeight="1" x14ac:dyDescent="0.2">
      <c r="A9" s="15"/>
      <c r="B9" s="24" t="s">
        <v>10</v>
      </c>
      <c r="C9" s="25">
        <f>SUM([1]Adressen!AJ2:AJ10)</f>
        <v>7789170.3299999954</v>
      </c>
      <c r="D9" s="15"/>
      <c r="E9" s="15"/>
      <c r="F9" s="15"/>
      <c r="G9" s="15"/>
      <c r="H9" s="24"/>
      <c r="I9" s="24" t="s">
        <v>11</v>
      </c>
      <c r="J9" s="26">
        <f t="shared" si="0"/>
        <v>5908048.8160694046</v>
      </c>
      <c r="K9" s="26">
        <f t="shared" si="0"/>
        <v>6478970.5184714058</v>
      </c>
      <c r="L9" s="26">
        <f t="shared" si="0"/>
        <v>2255423.5199042968</v>
      </c>
      <c r="M9" s="20"/>
    </row>
    <row r="10" spans="1:59" ht="22.15" customHeight="1" x14ac:dyDescent="0.2">
      <c r="A10" s="15"/>
      <c r="B10" s="24" t="s">
        <v>12</v>
      </c>
      <c r="C10" s="27">
        <f>SUM([1]Wartungsverträge!B2:B10)</f>
        <v>26373</v>
      </c>
      <c r="D10" s="15"/>
      <c r="E10" s="15"/>
      <c r="F10" s="15"/>
      <c r="G10" s="15"/>
      <c r="H10" s="24"/>
      <c r="I10" s="24" t="s">
        <v>13</v>
      </c>
      <c r="J10" s="28">
        <f t="shared" si="0"/>
        <v>13502631.370000448</v>
      </c>
      <c r="K10" s="28">
        <f t="shared" si="0"/>
        <v>11966696.450000269</v>
      </c>
      <c r="L10" s="28">
        <f t="shared" si="0"/>
        <v>11356947.790000241</v>
      </c>
      <c r="M10" s="20"/>
    </row>
    <row r="11" spans="1:59" ht="22.15" customHeight="1" x14ac:dyDescent="0.2">
      <c r="A11" s="15"/>
      <c r="B11" s="24" t="s">
        <v>14</v>
      </c>
      <c r="C11" s="29">
        <f>SUM(J8:L8)</f>
        <v>2932266.2599999979</v>
      </c>
      <c r="D11" s="15"/>
      <c r="E11" s="15"/>
      <c r="F11" s="15"/>
      <c r="G11" s="15"/>
      <c r="H11" s="24"/>
      <c r="I11" s="24" t="s">
        <v>15</v>
      </c>
      <c r="J11" s="25">
        <f t="shared" si="0"/>
        <v>1506</v>
      </c>
      <c r="K11" s="25">
        <f t="shared" si="0"/>
        <v>1961</v>
      </c>
      <c r="L11" s="25">
        <f t="shared" si="0"/>
        <v>2422</v>
      </c>
      <c r="M11" s="20"/>
    </row>
    <row r="12" spans="1:59" ht="22.15" customHeight="1" x14ac:dyDescent="0.2">
      <c r="A12" s="15"/>
      <c r="B12" s="24" t="s">
        <v>16</v>
      </c>
      <c r="C12" s="28">
        <f>SUM(J9:L9)</f>
        <v>14642442.854445107</v>
      </c>
      <c r="D12" s="15"/>
      <c r="E12" s="15"/>
      <c r="F12" s="15"/>
      <c r="G12" s="15"/>
      <c r="H12" s="24"/>
      <c r="I12" s="20"/>
      <c r="J12" s="20"/>
      <c r="K12" s="20"/>
      <c r="L12" s="20"/>
      <c r="M12" s="20"/>
    </row>
    <row r="13" spans="1:59" ht="22.15" customHeight="1" x14ac:dyDescent="0.2">
      <c r="A13" s="14"/>
      <c r="B13" s="24"/>
      <c r="C13" s="15"/>
      <c r="D13" s="15"/>
      <c r="E13" s="15"/>
      <c r="F13" s="15"/>
      <c r="G13" s="15"/>
      <c r="H13" s="15"/>
      <c r="I13" s="20"/>
      <c r="J13" s="20"/>
      <c r="K13" s="20"/>
      <c r="L13" s="20"/>
      <c r="M13" s="20"/>
    </row>
    <row r="14" spans="1:59" s="23" customFormat="1" ht="24" customHeight="1" x14ac:dyDescent="0.25">
      <c r="A14" s="30"/>
      <c r="B14" s="30" t="s">
        <v>17</v>
      </c>
      <c r="C14" s="19">
        <v>2020</v>
      </c>
      <c r="D14" s="19">
        <v>2019</v>
      </c>
      <c r="E14" s="19">
        <v>2018</v>
      </c>
      <c r="F14" s="16"/>
      <c r="G14" s="16"/>
      <c r="H14" s="31"/>
      <c r="I14" s="30" t="s">
        <v>18</v>
      </c>
      <c r="J14" s="19">
        <v>2020</v>
      </c>
      <c r="K14" s="19">
        <v>2019</v>
      </c>
      <c r="L14" s="19">
        <v>2018</v>
      </c>
      <c r="M14" s="20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</row>
    <row r="15" spans="1:59" ht="22.15" customHeight="1" x14ac:dyDescent="0.2">
      <c r="A15" s="14"/>
      <c r="B15" s="24" t="s">
        <v>7</v>
      </c>
      <c r="C15" s="26">
        <f>SUM([1]Umsatz!N3:N10)</f>
        <v>668585.89</v>
      </c>
      <c r="D15" s="26">
        <f>SUM([1]Umsatz!O3:O10)</f>
        <v>406881.05</v>
      </c>
      <c r="E15" s="26">
        <f>SUM([1]Umsatz!P3:P10)</f>
        <v>319658.18999999994</v>
      </c>
      <c r="F15" s="15"/>
      <c r="G15" s="15"/>
      <c r="H15" s="15"/>
      <c r="I15" s="24" t="s">
        <v>7</v>
      </c>
      <c r="J15" s="26">
        <f>[1]Umsatz!N2</f>
        <v>6442028.5300000003</v>
      </c>
      <c r="K15" s="26">
        <f>[1]Umsatz!O2</f>
        <v>5612284.6200001305</v>
      </c>
      <c r="L15" s="26">
        <f>[1]Umsatz!P2</f>
        <v>5170923.6400001105</v>
      </c>
      <c r="M15" s="20"/>
    </row>
    <row r="16" spans="1:59" ht="22.15" customHeight="1" x14ac:dyDescent="0.2">
      <c r="A16" s="14"/>
      <c r="B16" s="24" t="s">
        <v>9</v>
      </c>
      <c r="C16" s="28">
        <f>SUM([1]offene_Aufträge!C3:C10)</f>
        <v>45396.420000000006</v>
      </c>
      <c r="D16" s="28">
        <f>SUM([1]offene_Aufträge!D3:D10)</f>
        <v>61668.4</v>
      </c>
      <c r="E16" s="28">
        <f>SUM([1]offene_Aufträge!E3:E10)</f>
        <v>30196.219999999998</v>
      </c>
      <c r="F16" s="15"/>
      <c r="G16" s="15"/>
      <c r="H16" s="15"/>
      <c r="I16" s="24" t="s">
        <v>9</v>
      </c>
      <c r="J16" s="28">
        <f>[1]offene_Aufträge!C2</f>
        <v>1118204.4199999988</v>
      </c>
      <c r="K16" s="28">
        <f>[1]offene_Aufträge!D2</f>
        <v>1291131.2999999998</v>
      </c>
      <c r="L16" s="28">
        <f>[1]offene_Aufträge!E2</f>
        <v>385669.5</v>
      </c>
      <c r="M16" s="20"/>
    </row>
    <row r="17" spans="1:13" ht="22.15" customHeight="1" x14ac:dyDescent="0.2">
      <c r="A17" s="14"/>
      <c r="B17" s="24" t="s">
        <v>11</v>
      </c>
      <c r="C17" s="26">
        <f>SUM([1]Vertriebsprojekte!K3:K10)</f>
        <v>1279952.2481148988</v>
      </c>
      <c r="D17" s="26">
        <f>SUM([1]Vertriebsprojekte!N3:N10)</f>
        <v>1134275.9563955998</v>
      </c>
      <c r="E17" s="26">
        <f>SUM([1]Vertriebsprojekte!P3:P10)</f>
        <v>193109.41889559999</v>
      </c>
      <c r="F17" s="15"/>
      <c r="G17" s="15"/>
      <c r="H17" s="15"/>
      <c r="I17" s="24" t="s">
        <v>11</v>
      </c>
      <c r="J17" s="26">
        <f>[1]Vertriebsprojekte!K2</f>
        <v>4628096.5679545058</v>
      </c>
      <c r="K17" s="26">
        <f>[1]Vertriebsprojekte!N2</f>
        <v>5344694.5620758059</v>
      </c>
      <c r="L17" s="26">
        <f>[1]Vertriebsprojekte!P2</f>
        <v>2062314.1010086969</v>
      </c>
      <c r="M17" s="20"/>
    </row>
    <row r="18" spans="1:13" ht="22.15" customHeight="1" x14ac:dyDescent="0.2">
      <c r="A18" s="14"/>
      <c r="B18" s="24" t="s">
        <v>13</v>
      </c>
      <c r="C18" s="28">
        <f>SUM([1]Auftragseingang!F2:F10)</f>
        <v>7027183.4700002242</v>
      </c>
      <c r="D18" s="28">
        <f>SUM([1]Auftragseingang!G2:G10)</f>
        <v>6160507.7000001343</v>
      </c>
      <c r="E18" s="28">
        <f>SUM([1]Auftragseingang!H2:H10)</f>
        <v>5835026.7700001206</v>
      </c>
      <c r="F18" s="15"/>
      <c r="G18" s="15"/>
      <c r="H18" s="15"/>
      <c r="I18" s="24" t="s">
        <v>13</v>
      </c>
      <c r="J18" s="28">
        <f>[1]Auftragseingang!F2</f>
        <v>6475447.9000002248</v>
      </c>
      <c r="K18" s="28">
        <f>[1]Auftragseingang!G2</f>
        <v>5806188.750000135</v>
      </c>
      <c r="L18" s="28">
        <f>[1]Auftragseingang!H2</f>
        <v>5521921.0200001206</v>
      </c>
      <c r="M18" s="20"/>
    </row>
    <row r="19" spans="1:13" ht="22.15" customHeight="1" x14ac:dyDescent="0.2">
      <c r="A19" s="14"/>
      <c r="B19" s="24" t="s">
        <v>15</v>
      </c>
      <c r="C19" s="25">
        <f>SUM([1]Wartungsverträge!F3:F10)</f>
        <v>79</v>
      </c>
      <c r="D19" s="25">
        <f>SUM([1]Wartungsverträge!G3:G10)</f>
        <v>112</v>
      </c>
      <c r="E19" s="25">
        <f>SUM([1]Wartungsverträge!H3:H10)</f>
        <v>100</v>
      </c>
      <c r="F19" s="15"/>
      <c r="G19" s="15"/>
      <c r="H19" s="15"/>
      <c r="I19" s="24" t="s">
        <v>15</v>
      </c>
      <c r="J19" s="25">
        <f>[1]Wartungsverträge!F2</f>
        <v>1427</v>
      </c>
      <c r="K19" s="25">
        <f>[1]Wartungsverträge!G2</f>
        <v>1849</v>
      </c>
      <c r="L19" s="25">
        <f>[1]Wartungsverträge!H2</f>
        <v>2322</v>
      </c>
      <c r="M19" s="20"/>
    </row>
    <row r="20" spans="1:13" ht="12" customHeight="1" x14ac:dyDescent="0.2">
      <c r="A20" s="14"/>
      <c r="B20" s="15"/>
      <c r="C20" s="15"/>
      <c r="D20" s="15"/>
      <c r="E20" s="15"/>
      <c r="F20" s="15"/>
      <c r="G20" s="15"/>
      <c r="H20" s="15"/>
      <c r="I20" s="16"/>
      <c r="J20" s="32"/>
      <c r="K20" s="32"/>
      <c r="L20" s="32"/>
      <c r="M20" s="20"/>
    </row>
    <row r="21" spans="1:13" ht="10.15" customHeigh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22.15" customHeight="1" x14ac:dyDescent="0.2">
      <c r="A22" s="14"/>
      <c r="B22" s="15"/>
      <c r="C22" s="15"/>
      <c r="D22" s="15"/>
      <c r="E22" s="15"/>
      <c r="F22" s="15"/>
      <c r="G22" s="15"/>
      <c r="H22" s="15"/>
      <c r="I22" s="16"/>
      <c r="J22" s="32"/>
      <c r="K22" s="32"/>
      <c r="L22" s="32"/>
      <c r="M22" s="20"/>
    </row>
    <row r="23" spans="1:13" ht="22.15" customHeight="1" x14ac:dyDescent="0.2">
      <c r="A23" s="14"/>
      <c r="B23" s="15"/>
      <c r="C23" s="15"/>
      <c r="D23" s="15"/>
      <c r="E23" s="15"/>
      <c r="F23" s="15"/>
      <c r="G23" s="15"/>
      <c r="H23" s="15"/>
      <c r="I23" s="16"/>
      <c r="J23" s="32"/>
      <c r="K23" s="32"/>
      <c r="L23" s="32"/>
      <c r="M23" s="20"/>
    </row>
    <row r="24" spans="1:13" ht="22.15" customHeight="1" x14ac:dyDescent="0.2">
      <c r="A24" s="14"/>
      <c r="B24" s="15"/>
      <c r="C24" s="15"/>
      <c r="D24" s="15"/>
      <c r="E24" s="15"/>
      <c r="F24" s="15"/>
      <c r="G24" s="15"/>
      <c r="H24" s="15"/>
      <c r="I24" s="16"/>
      <c r="J24" s="32"/>
      <c r="K24" s="32"/>
      <c r="L24" s="32"/>
      <c r="M24" s="20"/>
    </row>
    <row r="25" spans="1:13" ht="22.15" customHeight="1" x14ac:dyDescent="0.2">
      <c r="A25" s="14"/>
      <c r="B25" s="15"/>
      <c r="C25" s="15"/>
      <c r="D25" s="15"/>
      <c r="E25" s="15"/>
      <c r="F25" s="15"/>
      <c r="G25" s="15"/>
      <c r="H25" s="15"/>
      <c r="I25" s="16"/>
      <c r="J25" s="32"/>
      <c r="K25" s="32"/>
      <c r="L25" s="32"/>
      <c r="M25" s="20"/>
    </row>
    <row r="26" spans="1:13" ht="22.15" customHeight="1" x14ac:dyDescent="0.2">
      <c r="A26" s="14"/>
      <c r="B26" s="15"/>
      <c r="C26" s="15"/>
      <c r="D26" s="15"/>
      <c r="E26" s="15"/>
      <c r="F26" s="15"/>
      <c r="G26" s="15"/>
      <c r="H26" s="15"/>
      <c r="I26" s="16"/>
      <c r="J26" s="32"/>
      <c r="K26" s="32"/>
      <c r="L26" s="32"/>
      <c r="M26" s="20"/>
    </row>
    <row r="27" spans="1:13" ht="22.15" customHeight="1" x14ac:dyDescent="0.2">
      <c r="A27" s="14"/>
      <c r="B27" s="15"/>
      <c r="C27" s="15"/>
      <c r="D27" s="15"/>
      <c r="E27" s="15"/>
      <c r="F27" s="15"/>
      <c r="G27" s="15"/>
      <c r="H27" s="15"/>
      <c r="I27" s="16"/>
      <c r="J27" s="32"/>
      <c r="K27" s="32"/>
      <c r="L27" s="32"/>
      <c r="M27" s="20"/>
    </row>
    <row r="28" spans="1:13" ht="22.15" customHeight="1" x14ac:dyDescent="0.2">
      <c r="A28" s="14"/>
      <c r="B28" s="15"/>
      <c r="C28" s="15"/>
      <c r="D28" s="15"/>
      <c r="E28" s="15"/>
      <c r="F28" s="15"/>
      <c r="G28" s="15"/>
      <c r="H28" s="15"/>
      <c r="I28" s="16"/>
      <c r="J28" s="32"/>
      <c r="K28" s="32"/>
      <c r="L28" s="32"/>
      <c r="M28" s="20"/>
    </row>
    <row r="29" spans="1:13" ht="22.15" customHeight="1" x14ac:dyDescent="0.2">
      <c r="A29" s="14"/>
      <c r="B29" s="15"/>
      <c r="C29" s="15"/>
      <c r="D29" s="15"/>
      <c r="E29" s="15"/>
      <c r="F29" s="15"/>
      <c r="G29" s="15"/>
      <c r="H29" s="15"/>
      <c r="I29" s="16"/>
      <c r="J29" s="32"/>
      <c r="K29" s="32"/>
      <c r="L29" s="32"/>
      <c r="M29" s="20"/>
    </row>
    <row r="30" spans="1:13" ht="22.15" customHeight="1" x14ac:dyDescent="0.2">
      <c r="A30" s="14"/>
      <c r="B30" s="15"/>
      <c r="C30" s="15"/>
      <c r="D30" s="15"/>
      <c r="E30" s="15"/>
      <c r="F30" s="15"/>
      <c r="G30" s="15"/>
      <c r="H30" s="15"/>
      <c r="I30" s="16"/>
      <c r="J30" s="32"/>
      <c r="K30" s="32"/>
      <c r="L30" s="32"/>
      <c r="M30" s="20"/>
    </row>
    <row r="31" spans="1:13" ht="22.15" customHeight="1" x14ac:dyDescent="0.2">
      <c r="A31" s="14"/>
      <c r="B31" s="15"/>
      <c r="C31" s="15"/>
      <c r="D31" s="15"/>
      <c r="E31" s="15"/>
      <c r="F31" s="15"/>
      <c r="G31" s="15"/>
      <c r="H31" s="15"/>
      <c r="I31" s="16"/>
      <c r="J31" s="32"/>
      <c r="K31" s="32"/>
      <c r="L31" s="32"/>
      <c r="M31" s="20"/>
    </row>
    <row r="32" spans="1:13" ht="22.15" customHeight="1" x14ac:dyDescent="0.2">
      <c r="A32" s="14"/>
      <c r="B32" s="15"/>
      <c r="C32" s="15"/>
      <c r="D32" s="15"/>
      <c r="E32" s="15"/>
      <c r="F32" s="15"/>
      <c r="G32" s="15"/>
      <c r="H32" s="15"/>
      <c r="I32" s="16"/>
      <c r="J32" s="32"/>
      <c r="K32" s="32"/>
      <c r="L32" s="32"/>
      <c r="M32" s="20"/>
    </row>
    <row r="33" spans="1:13" ht="22.15" customHeight="1" x14ac:dyDescent="0.2">
      <c r="A33" s="14"/>
      <c r="B33" s="15"/>
      <c r="C33" s="15"/>
      <c r="D33" s="15"/>
      <c r="E33" s="15"/>
      <c r="F33" s="15"/>
      <c r="G33" s="15"/>
      <c r="H33" s="15"/>
      <c r="I33" s="16"/>
      <c r="J33" s="32"/>
      <c r="K33" s="32"/>
      <c r="L33" s="32"/>
      <c r="M33" s="20"/>
    </row>
    <row r="34" spans="1:13" ht="22.15" customHeight="1" x14ac:dyDescent="0.2">
      <c r="A34" s="14"/>
      <c r="B34" s="15"/>
      <c r="C34" s="15"/>
      <c r="D34" s="15"/>
      <c r="E34" s="15"/>
      <c r="F34" s="15"/>
      <c r="G34" s="15"/>
      <c r="H34" s="15"/>
      <c r="I34" s="16"/>
      <c r="J34" s="32"/>
      <c r="K34" s="32"/>
      <c r="L34" s="32"/>
      <c r="M34" s="20"/>
    </row>
    <row r="35" spans="1:13" x14ac:dyDescent="0.2">
      <c r="A35" s="14"/>
      <c r="B35" s="15"/>
      <c r="C35" s="15"/>
      <c r="D35" s="15"/>
      <c r="E35" s="15"/>
      <c r="F35" s="15"/>
      <c r="G35" s="15"/>
      <c r="H35" s="15"/>
      <c r="I35" s="15"/>
      <c r="J35" s="33"/>
      <c r="K35" s="33"/>
      <c r="L35" s="33"/>
      <c r="M35" s="33"/>
    </row>
    <row r="36" spans="1:13" x14ac:dyDescent="0.2">
      <c r="A36" s="14"/>
      <c r="B36" s="15"/>
      <c r="C36" s="15"/>
      <c r="D36" s="15"/>
      <c r="E36" s="15"/>
      <c r="F36" s="15"/>
      <c r="G36" s="15"/>
      <c r="H36" s="15"/>
      <c r="I36" s="15"/>
      <c r="J36" s="33"/>
      <c r="K36" s="33"/>
      <c r="L36" s="33"/>
      <c r="M36" s="33"/>
    </row>
    <row r="37" spans="1:13" x14ac:dyDescent="0.2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x14ac:dyDescent="0.2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x14ac:dyDescent="0.2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x14ac:dyDescent="0.2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3" x14ac:dyDescent="0.2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x14ac:dyDescent="0.2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x14ac:dyDescent="0.2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3" x14ac:dyDescent="0.2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3" x14ac:dyDescent="0.2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x14ac:dyDescent="0.2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3" ht="26.25" x14ac:dyDescent="0.2">
      <c r="A47" s="11" t="s">
        <v>19</v>
      </c>
      <c r="B47" s="96" t="s">
        <v>20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</row>
    <row r="48" spans="1:13" x14ac:dyDescent="0.2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13" x14ac:dyDescent="0.2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3" x14ac:dyDescent="0.2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1:13" x14ac:dyDescent="0.2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3" x14ac:dyDescent="0.2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 x14ac:dyDescent="0.2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3" x14ac:dyDescent="0.2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1:13" x14ac:dyDescent="0.2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3" x14ac:dyDescent="0.2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1:13" x14ac:dyDescent="0.2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1:13" x14ac:dyDescent="0.2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3" x14ac:dyDescent="0.2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1:13" x14ac:dyDescent="0.2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1:13" x14ac:dyDescent="0.2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1:13" x14ac:dyDescent="0.2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3" x14ac:dyDescent="0.2">
      <c r="A63" s="14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3" x14ac:dyDescent="0.2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3" x14ac:dyDescent="0.2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1:13" x14ac:dyDescent="0.2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1:13" x14ac:dyDescent="0.2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1:13" x14ac:dyDescent="0.2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1:13" x14ac:dyDescent="0.2">
      <c r="A69" s="1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1:13" x14ac:dyDescent="0.2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1:13" x14ac:dyDescent="0.2">
      <c r="A71" s="14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3" x14ac:dyDescent="0.2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1:13" x14ac:dyDescent="0.2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1:13" x14ac:dyDescent="0.2">
      <c r="A74" s="14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spans="1:13" x14ac:dyDescent="0.2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1:13" x14ac:dyDescent="0.2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1:13" x14ac:dyDescent="0.2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</row>
    <row r="78" spans="1:13" ht="26.25" x14ac:dyDescent="0.2">
      <c r="A78" s="11" t="s">
        <v>21</v>
      </c>
      <c r="B78" s="96" t="s">
        <v>22</v>
      </c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</row>
    <row r="79" spans="1:13" x14ac:dyDescent="0.2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 spans="1:13" x14ac:dyDescent="0.2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</row>
    <row r="81" spans="1:13" x14ac:dyDescent="0.2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</row>
    <row r="82" spans="1:13" x14ac:dyDescent="0.2">
      <c r="A82" s="14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</row>
    <row r="83" spans="1:13" x14ac:dyDescent="0.2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</row>
    <row r="84" spans="1:13" x14ac:dyDescent="0.2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</row>
    <row r="85" spans="1:13" ht="15" customHeight="1" x14ac:dyDescent="0.2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</row>
    <row r="86" spans="1:13" x14ac:dyDescent="0.2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</row>
    <row r="87" spans="1:13" x14ac:dyDescent="0.2">
      <c r="A87" s="14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</row>
    <row r="88" spans="1:13" x14ac:dyDescent="0.2">
      <c r="A88" s="14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</row>
    <row r="89" spans="1:13" x14ac:dyDescent="0.2">
      <c r="A89" s="14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</row>
    <row r="90" spans="1:13" x14ac:dyDescent="0.2">
      <c r="A90" s="14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</row>
    <row r="91" spans="1:13" x14ac:dyDescent="0.2">
      <c r="A91" s="14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</row>
    <row r="92" spans="1:13" x14ac:dyDescent="0.2">
      <c r="A92" s="14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</row>
    <row r="93" spans="1:13" x14ac:dyDescent="0.2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</row>
    <row r="94" spans="1:13" x14ac:dyDescent="0.2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</row>
    <row r="95" spans="1:13" x14ac:dyDescent="0.2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</row>
    <row r="96" spans="1:13" ht="10.15" customHeight="1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</row>
    <row r="97" spans="1:13" x14ac:dyDescent="0.2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</row>
    <row r="98" spans="1:13" x14ac:dyDescent="0.2">
      <c r="A98" s="14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</row>
    <row r="99" spans="1:13" x14ac:dyDescent="0.2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</row>
    <row r="100" spans="1:13" x14ac:dyDescent="0.2">
      <c r="A100" s="1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</row>
    <row r="101" spans="1:13" x14ac:dyDescent="0.2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</row>
    <row r="102" spans="1:13" x14ac:dyDescent="0.2">
      <c r="A102" s="14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</row>
    <row r="103" spans="1:13" x14ac:dyDescent="0.2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</row>
    <row r="104" spans="1:13" x14ac:dyDescent="0.2">
      <c r="A104" s="14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</row>
    <row r="105" spans="1:13" x14ac:dyDescent="0.2">
      <c r="A105" s="14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</row>
    <row r="106" spans="1:13" x14ac:dyDescent="0.2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</row>
    <row r="107" spans="1:13" x14ac:dyDescent="0.2">
      <c r="A107" s="14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</row>
    <row r="108" spans="1:13" x14ac:dyDescent="0.2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</row>
    <row r="109" spans="1:13" x14ac:dyDescent="0.2">
      <c r="A109" s="14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</row>
    <row r="110" spans="1:13" x14ac:dyDescent="0.2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</row>
    <row r="111" spans="1:13" x14ac:dyDescent="0.2">
      <c r="A111" s="14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</row>
    <row r="112" spans="1:13" x14ac:dyDescent="0.2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</row>
    <row r="113" spans="1:38" x14ac:dyDescent="0.2">
      <c r="A113" s="14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</row>
    <row r="114" spans="1:38" x14ac:dyDescent="0.2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</row>
    <row r="115" spans="1:38" x14ac:dyDescent="0.2">
      <c r="A115" s="14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</row>
    <row r="116" spans="1:38" x14ac:dyDescent="0.2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</row>
    <row r="117" spans="1:38" ht="15" customHeight="1" x14ac:dyDescent="0.2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</row>
    <row r="118" spans="1:38" x14ac:dyDescent="0.2">
      <c r="A118" s="14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</row>
    <row r="119" spans="1:38" s="12" customFormat="1" ht="26.25" x14ac:dyDescent="0.2">
      <c r="A119" s="34" t="s">
        <v>21</v>
      </c>
      <c r="B119" s="35" t="s">
        <v>23</v>
      </c>
      <c r="N119" s="6"/>
      <c r="O119" s="6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</row>
    <row r="120" spans="1:38" x14ac:dyDescent="0.2">
      <c r="A120" s="1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</row>
    <row r="121" spans="1:38" x14ac:dyDescent="0.2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</row>
    <row r="122" spans="1:38" x14ac:dyDescent="0.2">
      <c r="A122" s="14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</row>
    <row r="123" spans="1:38" x14ac:dyDescent="0.2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</row>
    <row r="124" spans="1:38" x14ac:dyDescent="0.2">
      <c r="A124" s="14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</row>
    <row r="125" spans="1:38" x14ac:dyDescent="0.2">
      <c r="A125" s="14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</row>
    <row r="126" spans="1:38" x14ac:dyDescent="0.2">
      <c r="A126" s="14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</row>
    <row r="127" spans="1:38" x14ac:dyDescent="0.2">
      <c r="A127" s="14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</row>
    <row r="128" spans="1:38" x14ac:dyDescent="0.2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</row>
    <row r="129" spans="1:13" x14ac:dyDescent="0.2">
      <c r="A129" s="14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</row>
    <row r="130" spans="1:13" x14ac:dyDescent="0.2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</row>
    <row r="131" spans="1:13" x14ac:dyDescent="0.2">
      <c r="A131" s="14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</row>
    <row r="132" spans="1:13" x14ac:dyDescent="0.2">
      <c r="A132" s="14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</row>
    <row r="133" spans="1:13" x14ac:dyDescent="0.2">
      <c r="A133" s="14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</row>
    <row r="134" spans="1:13" x14ac:dyDescent="0.2">
      <c r="A134" s="14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</row>
    <row r="135" spans="1:13" x14ac:dyDescent="0.2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</row>
    <row r="136" spans="1:13" x14ac:dyDescent="0.2">
      <c r="A136" s="14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</row>
    <row r="137" spans="1:13" x14ac:dyDescent="0.2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</row>
    <row r="138" spans="1:13" x14ac:dyDescent="0.2">
      <c r="A138" s="14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</row>
    <row r="139" spans="1:13" x14ac:dyDescent="0.2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</row>
    <row r="140" spans="1:13" x14ac:dyDescent="0.2">
      <c r="A140" s="14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</row>
    <row r="141" spans="1:13" x14ac:dyDescent="0.2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</row>
    <row r="142" spans="1:13" x14ac:dyDescent="0.2">
      <c r="A142" s="14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</row>
    <row r="143" spans="1:13" x14ac:dyDescent="0.2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</row>
    <row r="144" spans="1:13" x14ac:dyDescent="0.2">
      <c r="A144" s="14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</row>
    <row r="145" spans="1:38" x14ac:dyDescent="0.2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</row>
    <row r="146" spans="1:38" x14ac:dyDescent="0.2">
      <c r="A146" s="14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</row>
    <row r="147" spans="1:38" x14ac:dyDescent="0.2">
      <c r="A147" s="1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</row>
    <row r="148" spans="1:38" x14ac:dyDescent="0.2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</row>
    <row r="149" spans="1:38" x14ac:dyDescent="0.2">
      <c r="A149" s="14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</row>
    <row r="150" spans="1:38" x14ac:dyDescent="0.2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</row>
    <row r="151" spans="1:38" x14ac:dyDescent="0.2">
      <c r="A151" s="14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</row>
    <row r="152" spans="1:38" x14ac:dyDescent="0.2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</row>
    <row r="153" spans="1:38" s="12" customFormat="1" ht="36.75" customHeight="1" x14ac:dyDescent="0.2">
      <c r="A153" s="11" t="s">
        <v>24</v>
      </c>
      <c r="B153" s="35" t="s">
        <v>25</v>
      </c>
      <c r="N153" s="6"/>
      <c r="O153" s="6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</row>
    <row r="154" spans="1:38" x14ac:dyDescent="0.2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</row>
    <row r="155" spans="1:38" x14ac:dyDescent="0.2">
      <c r="A155" s="14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</row>
    <row r="156" spans="1:38" x14ac:dyDescent="0.2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</row>
    <row r="157" spans="1:38" x14ac:dyDescent="0.2">
      <c r="A157" s="14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</row>
    <row r="158" spans="1:38" x14ac:dyDescent="0.2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</row>
    <row r="159" spans="1:38" x14ac:dyDescent="0.2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</row>
    <row r="160" spans="1:38" x14ac:dyDescent="0.2">
      <c r="A160" s="14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</row>
    <row r="161" spans="1:13" x14ac:dyDescent="0.2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</row>
    <row r="162" spans="1:13" x14ac:dyDescent="0.2">
      <c r="A162" s="14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</row>
    <row r="163" spans="1:13" x14ac:dyDescent="0.2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</row>
    <row r="164" spans="1:13" x14ac:dyDescent="0.2">
      <c r="A164" s="14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</row>
    <row r="165" spans="1:13" x14ac:dyDescent="0.2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</row>
    <row r="166" spans="1:13" x14ac:dyDescent="0.2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</row>
    <row r="167" spans="1:13" x14ac:dyDescent="0.2">
      <c r="A167" s="14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</row>
    <row r="168" spans="1:13" x14ac:dyDescent="0.2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</row>
    <row r="169" spans="1:13" x14ac:dyDescent="0.2">
      <c r="A169" s="14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</row>
    <row r="170" spans="1:13" x14ac:dyDescent="0.2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</row>
    <row r="171" spans="1:13" x14ac:dyDescent="0.2">
      <c r="A171" s="14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</row>
    <row r="172" spans="1:13" x14ac:dyDescent="0.2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</row>
    <row r="173" spans="1:13" x14ac:dyDescent="0.2">
      <c r="A173" s="14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</row>
    <row r="174" spans="1:13" x14ac:dyDescent="0.2">
      <c r="A174" s="14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</row>
    <row r="175" spans="1:13" x14ac:dyDescent="0.2">
      <c r="A175" s="14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</row>
    <row r="176" spans="1:13" x14ac:dyDescent="0.2">
      <c r="A176" s="14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</row>
    <row r="177" spans="1:13" x14ac:dyDescent="0.2">
      <c r="A177" s="14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</row>
    <row r="178" spans="1:13" x14ac:dyDescent="0.2">
      <c r="A178" s="14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</row>
    <row r="179" spans="1:13" x14ac:dyDescent="0.2">
      <c r="A179" s="14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</row>
    <row r="180" spans="1:13" x14ac:dyDescent="0.2">
      <c r="A180" s="14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</row>
    <row r="181" spans="1:13" x14ac:dyDescent="0.2">
      <c r="A181" s="14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</row>
    <row r="182" spans="1:13" x14ac:dyDescent="0.2">
      <c r="A182" s="14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</row>
    <row r="183" spans="1:13" x14ac:dyDescent="0.2">
      <c r="A183" s="14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</row>
    <row r="184" spans="1:13" x14ac:dyDescent="0.2">
      <c r="A184" s="14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</row>
    <row r="185" spans="1:13" x14ac:dyDescent="0.2">
      <c r="A185" s="14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</row>
    <row r="186" spans="1:13" x14ac:dyDescent="0.2">
      <c r="A186" s="14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</row>
    <row r="187" spans="1:13" ht="26.25" x14ac:dyDescent="0.2">
      <c r="A187" s="11" t="s">
        <v>26</v>
      </c>
      <c r="B187" s="35" t="s">
        <v>27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</row>
    <row r="188" spans="1:13" x14ac:dyDescent="0.2">
      <c r="A188" s="14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</row>
    <row r="189" spans="1:13" x14ac:dyDescent="0.2">
      <c r="A189" s="14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</row>
    <row r="190" spans="1:13" x14ac:dyDescent="0.2">
      <c r="A190" s="14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</row>
    <row r="191" spans="1:13" x14ac:dyDescent="0.2">
      <c r="A191" s="14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</row>
    <row r="192" spans="1:13" x14ac:dyDescent="0.2">
      <c r="A192" s="14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</row>
    <row r="193" spans="1:13" x14ac:dyDescent="0.2">
      <c r="A193" s="14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</row>
    <row r="194" spans="1:13" x14ac:dyDescent="0.2">
      <c r="A194" s="14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</row>
    <row r="195" spans="1:13" x14ac:dyDescent="0.2">
      <c r="A195" s="14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</row>
    <row r="196" spans="1:13" x14ac:dyDescent="0.2">
      <c r="A196" s="14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</row>
    <row r="197" spans="1:13" x14ac:dyDescent="0.2">
      <c r="A197" s="14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</row>
    <row r="198" spans="1:13" x14ac:dyDescent="0.2">
      <c r="A198" s="14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</row>
    <row r="199" spans="1:13" x14ac:dyDescent="0.2">
      <c r="A199" s="14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</row>
    <row r="200" spans="1:13" x14ac:dyDescent="0.2">
      <c r="A200" s="14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</row>
    <row r="201" spans="1:13" x14ac:dyDescent="0.2">
      <c r="A201" s="14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</row>
    <row r="202" spans="1:13" x14ac:dyDescent="0.2">
      <c r="A202" s="14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</row>
    <row r="203" spans="1:13" x14ac:dyDescent="0.2">
      <c r="A203" s="14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</row>
    <row r="204" spans="1:13" x14ac:dyDescent="0.2">
      <c r="A204" s="14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</row>
    <row r="205" spans="1:13" x14ac:dyDescent="0.2">
      <c r="A205" s="14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</row>
    <row r="206" spans="1:13" x14ac:dyDescent="0.2">
      <c r="A206" s="14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</row>
    <row r="207" spans="1:13" x14ac:dyDescent="0.2">
      <c r="A207" s="14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</row>
    <row r="208" spans="1:13" x14ac:dyDescent="0.2">
      <c r="A208" s="14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</row>
    <row r="209" spans="1:38" x14ac:dyDescent="0.2">
      <c r="A209" s="14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</row>
    <row r="210" spans="1:38" x14ac:dyDescent="0.2">
      <c r="A210" s="14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</row>
    <row r="211" spans="1:38" x14ac:dyDescent="0.2">
      <c r="A211" s="14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</row>
    <row r="212" spans="1:38" x14ac:dyDescent="0.2">
      <c r="A212" s="14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</row>
    <row r="213" spans="1:38" x14ac:dyDescent="0.2">
      <c r="A213" s="14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</row>
    <row r="214" spans="1:38" x14ac:dyDescent="0.2">
      <c r="A214" s="14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</row>
    <row r="215" spans="1:38" x14ac:dyDescent="0.2">
      <c r="A215" s="14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</row>
    <row r="216" spans="1:38" x14ac:dyDescent="0.2">
      <c r="A216" s="14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</row>
    <row r="217" spans="1:38" x14ac:dyDescent="0.2">
      <c r="A217" s="14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</row>
    <row r="218" spans="1:38" x14ac:dyDescent="0.2">
      <c r="A218" s="14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</row>
    <row r="219" spans="1:38" x14ac:dyDescent="0.2">
      <c r="A219" s="14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</row>
    <row r="220" spans="1:38" x14ac:dyDescent="0.2">
      <c r="A220" s="14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</row>
    <row r="221" spans="1:38" x14ac:dyDescent="0.2">
      <c r="A221" s="14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</row>
    <row r="222" spans="1:38" s="12" customFormat="1" ht="36.75" customHeight="1" x14ac:dyDescent="0.25">
      <c r="A222" s="11" t="s">
        <v>28</v>
      </c>
      <c r="B222" s="35" t="s">
        <v>29</v>
      </c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</row>
    <row r="223" spans="1:38" x14ac:dyDescent="0.2">
      <c r="A223" s="14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</row>
    <row r="224" spans="1:38" x14ac:dyDescent="0.2">
      <c r="A224" s="14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</row>
    <row r="225" spans="1:13" x14ac:dyDescent="0.2">
      <c r="A225" s="14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</row>
    <row r="226" spans="1:13" x14ac:dyDescent="0.2">
      <c r="A226" s="14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</row>
    <row r="227" spans="1:13" x14ac:dyDescent="0.2">
      <c r="A227" s="14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</row>
    <row r="228" spans="1:13" x14ac:dyDescent="0.2">
      <c r="A228" s="14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</row>
    <row r="229" spans="1:13" x14ac:dyDescent="0.2">
      <c r="A229" s="14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</row>
    <row r="230" spans="1:13" x14ac:dyDescent="0.2">
      <c r="A230" s="14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</row>
    <row r="231" spans="1:13" x14ac:dyDescent="0.2">
      <c r="A231" s="14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</row>
    <row r="232" spans="1:13" x14ac:dyDescent="0.2">
      <c r="A232" s="14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</row>
    <row r="233" spans="1:13" x14ac:dyDescent="0.2">
      <c r="A233" s="14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</row>
    <row r="234" spans="1:13" x14ac:dyDescent="0.2">
      <c r="A234" s="14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</row>
    <row r="235" spans="1:13" x14ac:dyDescent="0.2">
      <c r="A235" s="14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</row>
    <row r="236" spans="1:13" x14ac:dyDescent="0.2">
      <c r="A236" s="14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</row>
    <row r="237" spans="1:13" x14ac:dyDescent="0.2">
      <c r="A237" s="14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</row>
    <row r="238" spans="1:13" x14ac:dyDescent="0.2">
      <c r="A238" s="14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</row>
    <row r="239" spans="1:13" x14ac:dyDescent="0.2">
      <c r="A239" s="14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</row>
    <row r="240" spans="1:13" x14ac:dyDescent="0.2">
      <c r="A240" s="14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</row>
    <row r="241" spans="1:13" x14ac:dyDescent="0.2">
      <c r="A241" s="14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</row>
    <row r="242" spans="1:13" x14ac:dyDescent="0.2">
      <c r="A242" s="14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</row>
    <row r="243" spans="1:13" x14ac:dyDescent="0.2">
      <c r="A243" s="14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</row>
    <row r="244" spans="1:13" x14ac:dyDescent="0.2">
      <c r="A244" s="14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</row>
    <row r="245" spans="1:13" x14ac:dyDescent="0.2">
      <c r="A245" s="14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</row>
    <row r="246" spans="1:13" x14ac:dyDescent="0.2">
      <c r="A246" s="14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</row>
    <row r="247" spans="1:13" x14ac:dyDescent="0.2">
      <c r="A247" s="14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</row>
    <row r="248" spans="1:13" x14ac:dyDescent="0.2">
      <c r="A248" s="14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</row>
    <row r="249" spans="1:13" x14ac:dyDescent="0.2">
      <c r="A249" s="14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</row>
    <row r="250" spans="1:13" x14ac:dyDescent="0.2">
      <c r="A250" s="14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</row>
    <row r="251" spans="1:13" x14ac:dyDescent="0.2">
      <c r="A251" s="14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</row>
    <row r="252" spans="1:13" x14ac:dyDescent="0.2">
      <c r="A252" s="14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</row>
    <row r="253" spans="1:13" x14ac:dyDescent="0.2">
      <c r="A253" s="14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</row>
    <row r="254" spans="1:13" x14ac:dyDescent="0.2">
      <c r="A254" s="14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</row>
    <row r="255" spans="1:13" x14ac:dyDescent="0.2">
      <c r="A255" s="14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</row>
    <row r="256" spans="1:13" x14ac:dyDescent="0.2">
      <c r="A256" s="14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</row>
    <row r="257" spans="1:13" x14ac:dyDescent="0.2">
      <c r="A257" s="14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4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ht="26.25" x14ac:dyDescent="0.2">
      <c r="A259" s="11" t="s">
        <v>30</v>
      </c>
      <c r="B259" s="35" t="s">
        <v>31</v>
      </c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</row>
    <row r="260" spans="1:13" x14ac:dyDescent="0.2">
      <c r="A260" s="14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4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4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4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4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4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4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4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4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4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4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4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4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59" x14ac:dyDescent="0.2">
      <c r="A273" s="14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59" x14ac:dyDescent="0.2">
      <c r="A274" s="14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59" x14ac:dyDescent="0.2">
      <c r="A275" s="14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59" x14ac:dyDescent="0.2">
      <c r="A276" s="14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59" x14ac:dyDescent="0.2">
      <c r="A277" s="14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59" x14ac:dyDescent="0.2">
      <c r="A278" s="14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59" x14ac:dyDescent="0.2">
      <c r="A279" s="14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59" x14ac:dyDescent="0.2">
      <c r="A280" s="14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59" x14ac:dyDescent="0.2">
      <c r="A281" s="14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</row>
    <row r="282" spans="1:59" x14ac:dyDescent="0.2">
      <c r="A282" s="14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</row>
    <row r="283" spans="1:59" x14ac:dyDescent="0.2">
      <c r="A283" s="14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</row>
    <row r="284" spans="1:59" x14ac:dyDescent="0.2">
      <c r="A284" s="14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</row>
    <row r="285" spans="1:59" x14ac:dyDescent="0.2">
      <c r="A285" s="14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</row>
    <row r="286" spans="1:59" x14ac:dyDescent="0.2">
      <c r="A286" s="14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</row>
    <row r="287" spans="1:59" s="7" customFormat="1" ht="33.75" x14ac:dyDescent="0.5">
      <c r="A287" s="36"/>
      <c r="B287" s="9"/>
      <c r="K287" s="37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</row>
    <row r="288" spans="1:59" s="7" customFormat="1" x14ac:dyDescent="0.2">
      <c r="A288" s="36"/>
      <c r="C288" s="38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</row>
    <row r="289" spans="1:1" s="6" customFormat="1" x14ac:dyDescent="0.2">
      <c r="A289" s="39"/>
    </row>
    <row r="290" spans="1:1" s="6" customFormat="1" x14ac:dyDescent="0.2">
      <c r="A290" s="39"/>
    </row>
    <row r="291" spans="1:1" s="6" customFormat="1" x14ac:dyDescent="0.2">
      <c r="A291" s="39"/>
    </row>
    <row r="292" spans="1:1" s="6" customFormat="1" x14ac:dyDescent="0.2">
      <c r="A292" s="39"/>
    </row>
    <row r="293" spans="1:1" s="6" customFormat="1" x14ac:dyDescent="0.2">
      <c r="A293" s="39"/>
    </row>
    <row r="294" spans="1:1" s="6" customFormat="1" x14ac:dyDescent="0.2">
      <c r="A294" s="39"/>
    </row>
    <row r="295" spans="1:1" s="6" customFormat="1" x14ac:dyDescent="0.2">
      <c r="A295" s="39"/>
    </row>
    <row r="296" spans="1:1" s="6" customFormat="1" x14ac:dyDescent="0.2">
      <c r="A296" s="39"/>
    </row>
    <row r="297" spans="1:1" s="6" customFormat="1" x14ac:dyDescent="0.2">
      <c r="A297" s="39"/>
    </row>
    <row r="298" spans="1:1" s="6" customFormat="1" x14ac:dyDescent="0.2">
      <c r="A298" s="39"/>
    </row>
    <row r="299" spans="1:1" s="6" customFormat="1" x14ac:dyDescent="0.2">
      <c r="A299" s="39"/>
    </row>
    <row r="300" spans="1:1" s="6" customFormat="1" x14ac:dyDescent="0.2">
      <c r="A300" s="39"/>
    </row>
    <row r="301" spans="1:1" s="6" customFormat="1" x14ac:dyDescent="0.2">
      <c r="A301" s="39"/>
    </row>
    <row r="302" spans="1:1" s="6" customFormat="1" x14ac:dyDescent="0.2">
      <c r="A302" s="39"/>
    </row>
    <row r="303" spans="1:1" s="6" customFormat="1" x14ac:dyDescent="0.2">
      <c r="A303" s="39"/>
    </row>
    <row r="304" spans="1:1" s="6" customFormat="1" x14ac:dyDescent="0.2">
      <c r="A304" s="39"/>
    </row>
    <row r="305" spans="1:1" s="6" customFormat="1" x14ac:dyDescent="0.2">
      <c r="A305" s="39"/>
    </row>
    <row r="306" spans="1:1" s="6" customFormat="1" x14ac:dyDescent="0.2">
      <c r="A306" s="39"/>
    </row>
    <row r="307" spans="1:1" s="6" customFormat="1" x14ac:dyDescent="0.2">
      <c r="A307" s="39"/>
    </row>
    <row r="308" spans="1:1" s="6" customFormat="1" x14ac:dyDescent="0.2">
      <c r="A308" s="39"/>
    </row>
    <row r="309" spans="1:1" s="6" customFormat="1" x14ac:dyDescent="0.2">
      <c r="A309" s="39"/>
    </row>
    <row r="310" spans="1:1" s="6" customFormat="1" x14ac:dyDescent="0.2">
      <c r="A310" s="39"/>
    </row>
    <row r="311" spans="1:1" s="6" customFormat="1" x14ac:dyDescent="0.2">
      <c r="A311" s="39"/>
    </row>
    <row r="312" spans="1:1" s="6" customFormat="1" x14ac:dyDescent="0.2">
      <c r="A312" s="39"/>
    </row>
    <row r="313" spans="1:1" s="6" customFormat="1" x14ac:dyDescent="0.2">
      <c r="A313" s="39"/>
    </row>
    <row r="314" spans="1:1" s="6" customFormat="1" x14ac:dyDescent="0.2">
      <c r="A314" s="39"/>
    </row>
    <row r="315" spans="1:1" s="6" customFormat="1" x14ac:dyDescent="0.2">
      <c r="A315" s="39"/>
    </row>
    <row r="316" spans="1:1" s="6" customFormat="1" x14ac:dyDescent="0.2">
      <c r="A316" s="39"/>
    </row>
    <row r="317" spans="1:1" s="6" customFormat="1" x14ac:dyDescent="0.2">
      <c r="A317" s="39"/>
    </row>
    <row r="318" spans="1:1" s="6" customFormat="1" x14ac:dyDescent="0.2">
      <c r="A318" s="39"/>
    </row>
    <row r="319" spans="1:1" s="6" customFormat="1" x14ac:dyDescent="0.2">
      <c r="A319" s="39"/>
    </row>
    <row r="320" spans="1:1" s="6" customFormat="1" x14ac:dyDescent="0.2">
      <c r="A320" s="39"/>
    </row>
    <row r="321" spans="1:1" s="6" customFormat="1" x14ac:dyDescent="0.2">
      <c r="A321" s="39"/>
    </row>
    <row r="322" spans="1:1" s="6" customFormat="1" x14ac:dyDescent="0.2">
      <c r="A322" s="39"/>
    </row>
    <row r="323" spans="1:1" s="6" customFormat="1" x14ac:dyDescent="0.2">
      <c r="A323" s="39"/>
    </row>
    <row r="324" spans="1:1" s="6" customFormat="1" x14ac:dyDescent="0.2">
      <c r="A324" s="39"/>
    </row>
    <row r="325" spans="1:1" s="6" customFormat="1" x14ac:dyDescent="0.2">
      <c r="A325" s="39"/>
    </row>
    <row r="326" spans="1:1" s="6" customFormat="1" x14ac:dyDescent="0.2">
      <c r="A326" s="39"/>
    </row>
    <row r="327" spans="1:1" s="6" customFormat="1" x14ac:dyDescent="0.2">
      <c r="A327" s="39"/>
    </row>
    <row r="328" spans="1:1" s="6" customFormat="1" x14ac:dyDescent="0.2">
      <c r="A328" s="39"/>
    </row>
    <row r="329" spans="1:1" s="6" customFormat="1" x14ac:dyDescent="0.2">
      <c r="A329" s="39"/>
    </row>
    <row r="330" spans="1:1" s="6" customFormat="1" x14ac:dyDescent="0.2">
      <c r="A330" s="39"/>
    </row>
    <row r="331" spans="1:1" s="6" customFormat="1" x14ac:dyDescent="0.2">
      <c r="A331" s="39"/>
    </row>
    <row r="332" spans="1:1" s="6" customFormat="1" x14ac:dyDescent="0.2">
      <c r="A332" s="39"/>
    </row>
    <row r="333" spans="1:1" s="6" customFormat="1" x14ac:dyDescent="0.2">
      <c r="A333" s="39"/>
    </row>
    <row r="334" spans="1:1" s="6" customFormat="1" x14ac:dyDescent="0.2">
      <c r="A334" s="39"/>
    </row>
    <row r="335" spans="1:1" s="6" customFormat="1" x14ac:dyDescent="0.2">
      <c r="A335" s="39"/>
    </row>
    <row r="336" spans="1:1" s="6" customFormat="1" x14ac:dyDescent="0.2">
      <c r="A336" s="39"/>
    </row>
    <row r="337" spans="1:1" s="6" customFormat="1" x14ac:dyDescent="0.2">
      <c r="A337" s="39"/>
    </row>
    <row r="338" spans="1:1" s="6" customFormat="1" x14ac:dyDescent="0.2">
      <c r="A338" s="39"/>
    </row>
    <row r="339" spans="1:1" s="6" customFormat="1" x14ac:dyDescent="0.2">
      <c r="A339" s="39"/>
    </row>
    <row r="340" spans="1:1" s="6" customFormat="1" x14ac:dyDescent="0.2">
      <c r="A340" s="39"/>
    </row>
    <row r="341" spans="1:1" s="6" customFormat="1" x14ac:dyDescent="0.2">
      <c r="A341" s="39"/>
    </row>
    <row r="342" spans="1:1" s="6" customFormat="1" x14ac:dyDescent="0.2">
      <c r="A342" s="39"/>
    </row>
    <row r="343" spans="1:1" s="6" customFormat="1" x14ac:dyDescent="0.2">
      <c r="A343" s="39"/>
    </row>
    <row r="344" spans="1:1" s="6" customFormat="1" x14ac:dyDescent="0.2">
      <c r="A344" s="39"/>
    </row>
    <row r="345" spans="1:1" s="6" customFormat="1" x14ac:dyDescent="0.2">
      <c r="A345" s="39"/>
    </row>
    <row r="346" spans="1:1" s="6" customFormat="1" x14ac:dyDescent="0.2">
      <c r="A346" s="39"/>
    </row>
    <row r="347" spans="1:1" s="6" customFormat="1" x14ac:dyDescent="0.2">
      <c r="A347" s="39"/>
    </row>
    <row r="348" spans="1:1" s="6" customFormat="1" x14ac:dyDescent="0.2">
      <c r="A348" s="39"/>
    </row>
    <row r="349" spans="1:1" s="6" customFormat="1" x14ac:dyDescent="0.2">
      <c r="A349" s="39"/>
    </row>
    <row r="350" spans="1:1" s="6" customFormat="1" x14ac:dyDescent="0.2">
      <c r="A350" s="39"/>
    </row>
    <row r="351" spans="1:1" s="6" customFormat="1" x14ac:dyDescent="0.2">
      <c r="A351" s="39"/>
    </row>
    <row r="352" spans="1:1" s="6" customFormat="1" x14ac:dyDescent="0.2">
      <c r="A352" s="39"/>
    </row>
    <row r="353" spans="1:1" s="6" customFormat="1" x14ac:dyDescent="0.2">
      <c r="A353" s="39"/>
    </row>
    <row r="354" spans="1:1" s="6" customFormat="1" x14ac:dyDescent="0.2">
      <c r="A354" s="39"/>
    </row>
    <row r="355" spans="1:1" s="6" customFormat="1" x14ac:dyDescent="0.2">
      <c r="A355" s="39"/>
    </row>
    <row r="356" spans="1:1" s="6" customFormat="1" x14ac:dyDescent="0.2">
      <c r="A356" s="39"/>
    </row>
    <row r="357" spans="1:1" s="6" customFormat="1" x14ac:dyDescent="0.2">
      <c r="A357" s="39"/>
    </row>
    <row r="358" spans="1:1" s="6" customFormat="1" x14ac:dyDescent="0.2">
      <c r="A358" s="39"/>
    </row>
    <row r="359" spans="1:1" s="6" customFormat="1" x14ac:dyDescent="0.2">
      <c r="A359" s="39"/>
    </row>
    <row r="360" spans="1:1" s="6" customFormat="1" x14ac:dyDescent="0.2">
      <c r="A360" s="39"/>
    </row>
    <row r="361" spans="1:1" s="6" customFormat="1" x14ac:dyDescent="0.2">
      <c r="A361" s="39"/>
    </row>
    <row r="362" spans="1:1" s="6" customFormat="1" x14ac:dyDescent="0.2">
      <c r="A362" s="39"/>
    </row>
    <row r="363" spans="1:1" s="6" customFormat="1" x14ac:dyDescent="0.2">
      <c r="A363" s="39"/>
    </row>
    <row r="364" spans="1:1" s="6" customFormat="1" x14ac:dyDescent="0.2">
      <c r="A364" s="39"/>
    </row>
    <row r="365" spans="1:1" s="6" customFormat="1" x14ac:dyDescent="0.2">
      <c r="A365" s="39"/>
    </row>
    <row r="366" spans="1:1" s="6" customFormat="1" x14ac:dyDescent="0.2">
      <c r="A366" s="39"/>
    </row>
    <row r="367" spans="1:1" s="6" customFormat="1" x14ac:dyDescent="0.2">
      <c r="A367" s="39"/>
    </row>
    <row r="368" spans="1:1" s="6" customFormat="1" x14ac:dyDescent="0.2">
      <c r="A368" s="39"/>
    </row>
    <row r="369" spans="1:1" s="6" customFormat="1" x14ac:dyDescent="0.2">
      <c r="A369" s="39"/>
    </row>
    <row r="370" spans="1:1" s="6" customFormat="1" x14ac:dyDescent="0.2">
      <c r="A370" s="39"/>
    </row>
    <row r="371" spans="1:1" s="6" customFormat="1" x14ac:dyDescent="0.2">
      <c r="A371" s="39"/>
    </row>
    <row r="372" spans="1:1" s="6" customFormat="1" x14ac:dyDescent="0.2">
      <c r="A372" s="39"/>
    </row>
    <row r="373" spans="1:1" s="6" customFormat="1" x14ac:dyDescent="0.2">
      <c r="A373" s="39"/>
    </row>
    <row r="374" spans="1:1" s="6" customFormat="1" x14ac:dyDescent="0.2">
      <c r="A374" s="39"/>
    </row>
    <row r="375" spans="1:1" s="6" customFormat="1" x14ac:dyDescent="0.2">
      <c r="A375" s="39"/>
    </row>
    <row r="376" spans="1:1" s="6" customFormat="1" x14ac:dyDescent="0.2">
      <c r="A376" s="39"/>
    </row>
    <row r="377" spans="1:1" s="6" customFormat="1" x14ac:dyDescent="0.2">
      <c r="A377" s="39"/>
    </row>
    <row r="378" spans="1:1" s="6" customFormat="1" x14ac:dyDescent="0.2">
      <c r="A378" s="39"/>
    </row>
    <row r="379" spans="1:1" s="6" customFormat="1" x14ac:dyDescent="0.2">
      <c r="A379" s="39"/>
    </row>
    <row r="380" spans="1:1" s="6" customFormat="1" x14ac:dyDescent="0.2">
      <c r="A380" s="39"/>
    </row>
    <row r="381" spans="1:1" s="6" customFormat="1" x14ac:dyDescent="0.2">
      <c r="A381" s="39"/>
    </row>
    <row r="382" spans="1:1" s="6" customFormat="1" x14ac:dyDescent="0.2">
      <c r="A382" s="39"/>
    </row>
    <row r="383" spans="1:1" s="6" customFormat="1" x14ac:dyDescent="0.2">
      <c r="A383" s="39"/>
    </row>
    <row r="384" spans="1:1" s="6" customFormat="1" x14ac:dyDescent="0.2">
      <c r="A384" s="39"/>
    </row>
    <row r="385" spans="1:1" s="6" customFormat="1" x14ac:dyDescent="0.2">
      <c r="A385" s="39"/>
    </row>
    <row r="386" spans="1:1" s="6" customFormat="1" x14ac:dyDescent="0.2">
      <c r="A386" s="39"/>
    </row>
    <row r="387" spans="1:1" s="6" customFormat="1" x14ac:dyDescent="0.2">
      <c r="A387" s="39"/>
    </row>
    <row r="388" spans="1:1" s="6" customFormat="1" x14ac:dyDescent="0.2">
      <c r="A388" s="39"/>
    </row>
    <row r="389" spans="1:1" s="6" customFormat="1" x14ac:dyDescent="0.2">
      <c r="A389" s="39"/>
    </row>
    <row r="390" spans="1:1" s="6" customFormat="1" x14ac:dyDescent="0.2">
      <c r="A390" s="39"/>
    </row>
    <row r="391" spans="1:1" s="6" customFormat="1" x14ac:dyDescent="0.2">
      <c r="A391" s="39"/>
    </row>
    <row r="392" spans="1:1" s="6" customFormat="1" x14ac:dyDescent="0.2">
      <c r="A392" s="39"/>
    </row>
    <row r="393" spans="1:1" s="6" customFormat="1" x14ac:dyDescent="0.2">
      <c r="A393" s="39"/>
    </row>
    <row r="394" spans="1:1" s="6" customFormat="1" x14ac:dyDescent="0.2">
      <c r="A394" s="39"/>
    </row>
    <row r="395" spans="1:1" s="6" customFormat="1" x14ac:dyDescent="0.2">
      <c r="A395" s="39"/>
    </row>
    <row r="396" spans="1:1" s="6" customFormat="1" x14ac:dyDescent="0.2">
      <c r="A396" s="39"/>
    </row>
    <row r="397" spans="1:1" s="6" customFormat="1" x14ac:dyDescent="0.2">
      <c r="A397" s="39"/>
    </row>
    <row r="398" spans="1:1" s="6" customFormat="1" x14ac:dyDescent="0.2">
      <c r="A398" s="39"/>
    </row>
    <row r="399" spans="1:1" s="6" customFormat="1" x14ac:dyDescent="0.2">
      <c r="A399" s="39"/>
    </row>
    <row r="400" spans="1:1" s="6" customFormat="1" x14ac:dyDescent="0.2">
      <c r="A400" s="39"/>
    </row>
    <row r="401" spans="1:1" s="6" customFormat="1" x14ac:dyDescent="0.2">
      <c r="A401" s="39"/>
    </row>
    <row r="402" spans="1:1" s="6" customFormat="1" x14ac:dyDescent="0.2">
      <c r="A402" s="39"/>
    </row>
    <row r="403" spans="1:1" s="6" customFormat="1" x14ac:dyDescent="0.2">
      <c r="A403" s="39"/>
    </row>
    <row r="404" spans="1:1" s="6" customFormat="1" x14ac:dyDescent="0.2">
      <c r="A404" s="39"/>
    </row>
    <row r="405" spans="1:1" s="6" customFormat="1" x14ac:dyDescent="0.2">
      <c r="A405" s="39"/>
    </row>
    <row r="406" spans="1:1" s="6" customFormat="1" x14ac:dyDescent="0.2">
      <c r="A406" s="39"/>
    </row>
    <row r="407" spans="1:1" s="6" customFormat="1" x14ac:dyDescent="0.2">
      <c r="A407" s="39"/>
    </row>
    <row r="408" spans="1:1" s="6" customFormat="1" x14ac:dyDescent="0.2">
      <c r="A408" s="39"/>
    </row>
    <row r="409" spans="1:1" s="6" customFormat="1" x14ac:dyDescent="0.2">
      <c r="A409" s="39"/>
    </row>
    <row r="410" spans="1:1" s="6" customFormat="1" x14ac:dyDescent="0.2">
      <c r="A410" s="39"/>
    </row>
    <row r="411" spans="1:1" s="6" customFormat="1" x14ac:dyDescent="0.2">
      <c r="A411" s="39"/>
    </row>
    <row r="412" spans="1:1" s="6" customFormat="1" x14ac:dyDescent="0.2">
      <c r="A412" s="39"/>
    </row>
    <row r="413" spans="1:1" s="6" customFormat="1" x14ac:dyDescent="0.2">
      <c r="A413" s="39"/>
    </row>
    <row r="414" spans="1:1" s="6" customFormat="1" x14ac:dyDescent="0.2">
      <c r="A414" s="39"/>
    </row>
    <row r="415" spans="1:1" s="6" customFormat="1" x14ac:dyDescent="0.2">
      <c r="A415" s="39"/>
    </row>
    <row r="416" spans="1:1" s="6" customFormat="1" x14ac:dyDescent="0.2">
      <c r="A416" s="39"/>
    </row>
    <row r="417" spans="1:1" s="6" customFormat="1" x14ac:dyDescent="0.2">
      <c r="A417" s="39"/>
    </row>
    <row r="418" spans="1:1" s="6" customFormat="1" x14ac:dyDescent="0.2">
      <c r="A418" s="39"/>
    </row>
    <row r="419" spans="1:1" s="6" customFormat="1" x14ac:dyDescent="0.2">
      <c r="A419" s="39"/>
    </row>
    <row r="420" spans="1:1" s="6" customFormat="1" x14ac:dyDescent="0.2">
      <c r="A420" s="39"/>
    </row>
    <row r="421" spans="1:1" s="6" customFormat="1" x14ac:dyDescent="0.2">
      <c r="A421" s="39"/>
    </row>
    <row r="422" spans="1:1" s="6" customFormat="1" x14ac:dyDescent="0.2">
      <c r="A422" s="39"/>
    </row>
    <row r="423" spans="1:1" s="6" customFormat="1" x14ac:dyDescent="0.2">
      <c r="A423" s="39"/>
    </row>
    <row r="424" spans="1:1" s="6" customFormat="1" x14ac:dyDescent="0.2">
      <c r="A424" s="39"/>
    </row>
    <row r="425" spans="1:1" s="6" customFormat="1" x14ac:dyDescent="0.2">
      <c r="A425" s="39"/>
    </row>
    <row r="426" spans="1:1" s="6" customFormat="1" x14ac:dyDescent="0.2">
      <c r="A426" s="39"/>
    </row>
    <row r="427" spans="1:1" s="6" customFormat="1" x14ac:dyDescent="0.2">
      <c r="A427" s="39"/>
    </row>
    <row r="428" spans="1:1" s="6" customFormat="1" x14ac:dyDescent="0.2">
      <c r="A428" s="39"/>
    </row>
    <row r="429" spans="1:1" s="6" customFormat="1" x14ac:dyDescent="0.2">
      <c r="A429" s="39"/>
    </row>
    <row r="430" spans="1:1" s="6" customFormat="1" x14ac:dyDescent="0.2">
      <c r="A430" s="39"/>
    </row>
    <row r="431" spans="1:1" s="6" customFormat="1" x14ac:dyDescent="0.2">
      <c r="A431" s="39"/>
    </row>
    <row r="432" spans="1:1" s="6" customFormat="1" x14ac:dyDescent="0.2">
      <c r="A432" s="39"/>
    </row>
    <row r="433" spans="1:1" s="6" customFormat="1" x14ac:dyDescent="0.2">
      <c r="A433" s="39"/>
    </row>
    <row r="434" spans="1:1" s="6" customFormat="1" x14ac:dyDescent="0.2">
      <c r="A434" s="39"/>
    </row>
    <row r="435" spans="1:1" s="6" customFormat="1" x14ac:dyDescent="0.2">
      <c r="A435" s="39"/>
    </row>
    <row r="436" spans="1:1" s="6" customFormat="1" x14ac:dyDescent="0.2">
      <c r="A436" s="39"/>
    </row>
    <row r="437" spans="1:1" s="6" customFormat="1" x14ac:dyDescent="0.2">
      <c r="A437" s="39"/>
    </row>
    <row r="438" spans="1:1" s="6" customFormat="1" x14ac:dyDescent="0.2">
      <c r="A438" s="39"/>
    </row>
    <row r="439" spans="1:1" s="6" customFormat="1" x14ac:dyDescent="0.2">
      <c r="A439" s="39"/>
    </row>
    <row r="440" spans="1:1" s="6" customFormat="1" x14ac:dyDescent="0.2">
      <c r="A440" s="39"/>
    </row>
    <row r="441" spans="1:1" s="6" customFormat="1" x14ac:dyDescent="0.2">
      <c r="A441" s="39"/>
    </row>
    <row r="442" spans="1:1" s="6" customFormat="1" x14ac:dyDescent="0.2">
      <c r="A442" s="39"/>
    </row>
    <row r="443" spans="1:1" s="6" customFormat="1" x14ac:dyDescent="0.2">
      <c r="A443" s="39"/>
    </row>
    <row r="444" spans="1:1" s="6" customFormat="1" x14ac:dyDescent="0.2">
      <c r="A444" s="39"/>
    </row>
    <row r="445" spans="1:1" s="6" customFormat="1" x14ac:dyDescent="0.2">
      <c r="A445" s="39"/>
    </row>
    <row r="446" spans="1:1" s="6" customFormat="1" x14ac:dyDescent="0.2">
      <c r="A446" s="39"/>
    </row>
    <row r="447" spans="1:1" s="6" customFormat="1" x14ac:dyDescent="0.2">
      <c r="A447" s="39"/>
    </row>
    <row r="448" spans="1:1" s="6" customFormat="1" x14ac:dyDescent="0.2">
      <c r="A448" s="39"/>
    </row>
    <row r="449" spans="1:1" s="6" customFormat="1" x14ac:dyDescent="0.2">
      <c r="A449" s="39"/>
    </row>
    <row r="450" spans="1:1" s="6" customFormat="1" x14ac:dyDescent="0.2">
      <c r="A450" s="39"/>
    </row>
    <row r="451" spans="1:1" s="6" customFormat="1" x14ac:dyDescent="0.2">
      <c r="A451" s="39"/>
    </row>
    <row r="452" spans="1:1" s="6" customFormat="1" x14ac:dyDescent="0.2">
      <c r="A452" s="39"/>
    </row>
    <row r="453" spans="1:1" s="6" customFormat="1" x14ac:dyDescent="0.2">
      <c r="A453" s="39"/>
    </row>
    <row r="454" spans="1:1" s="6" customFormat="1" x14ac:dyDescent="0.2">
      <c r="A454" s="39"/>
    </row>
    <row r="455" spans="1:1" s="6" customFormat="1" x14ac:dyDescent="0.2">
      <c r="A455" s="39"/>
    </row>
    <row r="456" spans="1:1" s="6" customFormat="1" x14ac:dyDescent="0.2">
      <c r="A456" s="39"/>
    </row>
    <row r="457" spans="1:1" s="6" customFormat="1" x14ac:dyDescent="0.2">
      <c r="A457" s="39"/>
    </row>
    <row r="458" spans="1:1" s="6" customFormat="1" x14ac:dyDescent="0.2">
      <c r="A458" s="39"/>
    </row>
    <row r="459" spans="1:1" s="6" customFormat="1" x14ac:dyDescent="0.2">
      <c r="A459" s="39"/>
    </row>
    <row r="460" spans="1:1" s="6" customFormat="1" x14ac:dyDescent="0.2">
      <c r="A460" s="39"/>
    </row>
    <row r="461" spans="1:1" s="6" customFormat="1" x14ac:dyDescent="0.2">
      <c r="A461" s="39"/>
    </row>
    <row r="462" spans="1:1" s="6" customFormat="1" x14ac:dyDescent="0.2">
      <c r="A462" s="39"/>
    </row>
    <row r="463" spans="1:1" s="6" customFormat="1" x14ac:dyDescent="0.2">
      <c r="A463" s="39"/>
    </row>
    <row r="464" spans="1:1" s="6" customFormat="1" x14ac:dyDescent="0.2">
      <c r="A464" s="39"/>
    </row>
    <row r="465" spans="1:1" s="6" customFormat="1" x14ac:dyDescent="0.2">
      <c r="A465" s="39"/>
    </row>
    <row r="466" spans="1:1" s="6" customFormat="1" x14ac:dyDescent="0.2">
      <c r="A466" s="39"/>
    </row>
    <row r="467" spans="1:1" s="6" customFormat="1" x14ac:dyDescent="0.2">
      <c r="A467" s="39"/>
    </row>
    <row r="468" spans="1:1" s="6" customFormat="1" x14ac:dyDescent="0.2">
      <c r="A468" s="39"/>
    </row>
    <row r="469" spans="1:1" s="6" customFormat="1" x14ac:dyDescent="0.2">
      <c r="A469" s="39"/>
    </row>
    <row r="470" spans="1:1" s="6" customFormat="1" x14ac:dyDescent="0.2">
      <c r="A470" s="39"/>
    </row>
    <row r="471" spans="1:1" s="6" customFormat="1" x14ac:dyDescent="0.2">
      <c r="A471" s="39"/>
    </row>
    <row r="472" spans="1:1" s="6" customFormat="1" x14ac:dyDescent="0.2">
      <c r="A472" s="39"/>
    </row>
    <row r="473" spans="1:1" s="6" customFormat="1" x14ac:dyDescent="0.2">
      <c r="A473" s="39"/>
    </row>
    <row r="474" spans="1:1" s="6" customFormat="1" x14ac:dyDescent="0.2">
      <c r="A474" s="39"/>
    </row>
    <row r="475" spans="1:1" s="6" customFormat="1" x14ac:dyDescent="0.2">
      <c r="A475" s="39"/>
    </row>
    <row r="476" spans="1:1" s="6" customFormat="1" x14ac:dyDescent="0.2">
      <c r="A476" s="39"/>
    </row>
    <row r="477" spans="1:1" s="6" customFormat="1" x14ac:dyDescent="0.2">
      <c r="A477" s="39"/>
    </row>
    <row r="478" spans="1:1" s="6" customFormat="1" x14ac:dyDescent="0.2">
      <c r="A478" s="39"/>
    </row>
    <row r="479" spans="1:1" s="6" customFormat="1" x14ac:dyDescent="0.2">
      <c r="A479" s="39"/>
    </row>
    <row r="480" spans="1:1" s="6" customFormat="1" x14ac:dyDescent="0.2">
      <c r="A480" s="39"/>
    </row>
    <row r="481" spans="1:1" s="6" customFormat="1" x14ac:dyDescent="0.2">
      <c r="A481" s="39"/>
    </row>
    <row r="482" spans="1:1" s="6" customFormat="1" x14ac:dyDescent="0.2">
      <c r="A482" s="39"/>
    </row>
    <row r="483" spans="1:1" s="6" customFormat="1" x14ac:dyDescent="0.2">
      <c r="A483" s="39"/>
    </row>
    <row r="484" spans="1:1" s="6" customFormat="1" x14ac:dyDescent="0.2">
      <c r="A484" s="39"/>
    </row>
    <row r="485" spans="1:1" s="6" customFormat="1" x14ac:dyDescent="0.2">
      <c r="A485" s="39"/>
    </row>
    <row r="486" spans="1:1" s="6" customFormat="1" x14ac:dyDescent="0.2">
      <c r="A486" s="39"/>
    </row>
    <row r="487" spans="1:1" s="6" customFormat="1" x14ac:dyDescent="0.2">
      <c r="A487" s="39"/>
    </row>
    <row r="488" spans="1:1" s="6" customFormat="1" x14ac:dyDescent="0.2">
      <c r="A488" s="39"/>
    </row>
    <row r="489" spans="1:1" s="6" customFormat="1" x14ac:dyDescent="0.2">
      <c r="A489" s="39"/>
    </row>
    <row r="490" spans="1:1" s="6" customFormat="1" x14ac:dyDescent="0.2">
      <c r="A490" s="39"/>
    </row>
    <row r="491" spans="1:1" s="6" customFormat="1" x14ac:dyDescent="0.2">
      <c r="A491" s="39"/>
    </row>
    <row r="492" spans="1:1" s="6" customFormat="1" x14ac:dyDescent="0.2">
      <c r="A492" s="39"/>
    </row>
    <row r="493" spans="1:1" s="6" customFormat="1" x14ac:dyDescent="0.2">
      <c r="A493" s="39"/>
    </row>
    <row r="494" spans="1:1" s="6" customFormat="1" x14ac:dyDescent="0.2">
      <c r="A494" s="39"/>
    </row>
    <row r="495" spans="1:1" s="6" customFormat="1" x14ac:dyDescent="0.2">
      <c r="A495" s="39"/>
    </row>
    <row r="496" spans="1:1" s="6" customFormat="1" x14ac:dyDescent="0.2">
      <c r="A496" s="39"/>
    </row>
    <row r="497" spans="1:1" s="6" customFormat="1" x14ac:dyDescent="0.2">
      <c r="A497" s="39"/>
    </row>
    <row r="498" spans="1:1" s="6" customFormat="1" x14ac:dyDescent="0.2">
      <c r="A498" s="39"/>
    </row>
    <row r="499" spans="1:1" s="6" customFormat="1" x14ac:dyDescent="0.2">
      <c r="A499" s="39"/>
    </row>
    <row r="500" spans="1:1" s="6" customFormat="1" x14ac:dyDescent="0.2">
      <c r="A500" s="39"/>
    </row>
    <row r="501" spans="1:1" s="6" customFormat="1" x14ac:dyDescent="0.2">
      <c r="A501" s="39"/>
    </row>
    <row r="502" spans="1:1" s="6" customFormat="1" x14ac:dyDescent="0.2">
      <c r="A502" s="39"/>
    </row>
    <row r="503" spans="1:1" s="6" customFormat="1" x14ac:dyDescent="0.2">
      <c r="A503" s="39"/>
    </row>
    <row r="504" spans="1:1" s="6" customFormat="1" x14ac:dyDescent="0.2">
      <c r="A504" s="39"/>
    </row>
    <row r="505" spans="1:1" s="6" customFormat="1" x14ac:dyDescent="0.2">
      <c r="A505" s="39"/>
    </row>
    <row r="506" spans="1:1" s="6" customFormat="1" x14ac:dyDescent="0.2">
      <c r="A506" s="39"/>
    </row>
    <row r="507" spans="1:1" s="6" customFormat="1" x14ac:dyDescent="0.2">
      <c r="A507" s="39"/>
    </row>
    <row r="508" spans="1:1" s="6" customFormat="1" x14ac:dyDescent="0.2">
      <c r="A508" s="39"/>
    </row>
    <row r="509" spans="1:1" s="6" customFormat="1" x14ac:dyDescent="0.2">
      <c r="A509" s="39"/>
    </row>
    <row r="510" spans="1:1" s="6" customFormat="1" x14ac:dyDescent="0.2">
      <c r="A510" s="39"/>
    </row>
    <row r="511" spans="1:1" s="6" customFormat="1" x14ac:dyDescent="0.2">
      <c r="A511" s="39"/>
    </row>
    <row r="512" spans="1:1" s="6" customFormat="1" x14ac:dyDescent="0.2">
      <c r="A512" s="39"/>
    </row>
    <row r="513" spans="1:1" s="6" customFormat="1" x14ac:dyDescent="0.2">
      <c r="A513" s="39"/>
    </row>
    <row r="514" spans="1:1" s="6" customFormat="1" x14ac:dyDescent="0.2">
      <c r="A514" s="39"/>
    </row>
    <row r="515" spans="1:1" s="6" customFormat="1" x14ac:dyDescent="0.2">
      <c r="A515" s="39"/>
    </row>
    <row r="516" spans="1:1" s="6" customFormat="1" x14ac:dyDescent="0.2">
      <c r="A516" s="39"/>
    </row>
    <row r="517" spans="1:1" s="6" customFormat="1" x14ac:dyDescent="0.2">
      <c r="A517" s="39"/>
    </row>
    <row r="518" spans="1:1" s="6" customFormat="1" x14ac:dyDescent="0.2">
      <c r="A518" s="39"/>
    </row>
    <row r="519" spans="1:1" s="6" customFormat="1" x14ac:dyDescent="0.2">
      <c r="A519" s="39"/>
    </row>
    <row r="520" spans="1:1" s="6" customFormat="1" x14ac:dyDescent="0.2">
      <c r="A520" s="39"/>
    </row>
    <row r="521" spans="1:1" s="6" customFormat="1" x14ac:dyDescent="0.2">
      <c r="A521" s="39"/>
    </row>
    <row r="522" spans="1:1" s="6" customFormat="1" x14ac:dyDescent="0.2">
      <c r="A522" s="39"/>
    </row>
    <row r="523" spans="1:1" s="6" customFormat="1" x14ac:dyDescent="0.2">
      <c r="A523" s="39"/>
    </row>
    <row r="524" spans="1:1" s="6" customFormat="1" x14ac:dyDescent="0.2">
      <c r="A524" s="39"/>
    </row>
    <row r="525" spans="1:1" s="6" customFormat="1" x14ac:dyDescent="0.2">
      <c r="A525" s="39"/>
    </row>
    <row r="526" spans="1:1" s="6" customFormat="1" x14ac:dyDescent="0.2">
      <c r="A526" s="39"/>
    </row>
    <row r="527" spans="1:1" s="6" customFormat="1" x14ac:dyDescent="0.2">
      <c r="A527" s="39"/>
    </row>
    <row r="528" spans="1:1" s="6" customFormat="1" x14ac:dyDescent="0.2">
      <c r="A528" s="39"/>
    </row>
    <row r="529" spans="1:38" s="6" customFormat="1" x14ac:dyDescent="0.2">
      <c r="A529" s="39"/>
    </row>
    <row r="530" spans="1:38" s="6" customFormat="1" x14ac:dyDescent="0.2">
      <c r="A530" s="39"/>
    </row>
    <row r="531" spans="1:38" s="6" customFormat="1" x14ac:dyDescent="0.2">
      <c r="A531" s="39"/>
    </row>
    <row r="532" spans="1:38" s="6" customFormat="1" x14ac:dyDescent="0.2">
      <c r="A532" s="39"/>
    </row>
    <row r="533" spans="1:38" s="6" customFormat="1" x14ac:dyDescent="0.2">
      <c r="A533" s="39"/>
    </row>
    <row r="534" spans="1:38" s="6" customFormat="1" x14ac:dyDescent="0.2">
      <c r="A534" s="39"/>
    </row>
    <row r="535" spans="1:38" s="6" customFormat="1" x14ac:dyDescent="0.2">
      <c r="A535" s="39"/>
    </row>
    <row r="536" spans="1:38" s="6" customFormat="1" x14ac:dyDescent="0.2">
      <c r="A536" s="39"/>
    </row>
    <row r="537" spans="1:38" s="6" customFormat="1" x14ac:dyDescent="0.2">
      <c r="A537" s="39"/>
    </row>
    <row r="538" spans="1:38" s="6" customFormat="1" x14ac:dyDescent="0.2">
      <c r="A538" s="39"/>
    </row>
    <row r="539" spans="1:38" s="5" customFormat="1" x14ac:dyDescent="0.2">
      <c r="A539" s="40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</row>
    <row r="540" spans="1:38" s="5" customFormat="1" x14ac:dyDescent="0.2">
      <c r="A540" s="40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</row>
    <row r="541" spans="1:38" s="5" customFormat="1" x14ac:dyDescent="0.2">
      <c r="A541" s="40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</row>
    <row r="542" spans="1:38" s="5" customFormat="1" x14ac:dyDescent="0.2">
      <c r="A542" s="40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</row>
    <row r="543" spans="1:38" s="5" customFormat="1" x14ac:dyDescent="0.2">
      <c r="A543" s="40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</row>
    <row r="544" spans="1:38" s="5" customFormat="1" x14ac:dyDescent="0.2">
      <c r="A544" s="40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</row>
    <row r="545" spans="1:38" s="5" customFormat="1" x14ac:dyDescent="0.2">
      <c r="A545" s="40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</row>
    <row r="546" spans="1:38" s="5" customFormat="1" x14ac:dyDescent="0.2">
      <c r="A546" s="40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</row>
  </sheetData>
  <mergeCells count="4">
    <mergeCell ref="K1:M1"/>
    <mergeCell ref="B4:M4"/>
    <mergeCell ref="B47:M47"/>
    <mergeCell ref="B78:M78"/>
  </mergeCells>
  <pageMargins left="0.7" right="0.7" top="0.78740157499999996" bottom="0.78740157499999996" header="0.3" footer="0.3"/>
  <pageSetup paperSize="9" scale="41" orientation="portrait" r:id="rId1"/>
  <rowBreaks count="2" manualBreakCount="2">
    <brk id="76" max="18" man="1"/>
    <brk id="185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topLeftCell="P40" zoomScaleNormal="100" workbookViewId="0">
      <selection activeCell="AA59" sqref="AA59"/>
    </sheetView>
  </sheetViews>
  <sheetFormatPr baseColWidth="10" defaultRowHeight="15" x14ac:dyDescent="0.25"/>
  <cols>
    <col min="1" max="1" width="34.7109375" bestFit="1" customWidth="1"/>
  </cols>
  <sheetData>
    <row r="1" spans="1:15" ht="16.5" x14ac:dyDescent="0.25">
      <c r="A1" s="41" t="s">
        <v>32</v>
      </c>
      <c r="B1" s="42" t="s">
        <v>33</v>
      </c>
      <c r="C1" s="42" t="s">
        <v>34</v>
      </c>
      <c r="D1" s="42" t="s">
        <v>35</v>
      </c>
      <c r="E1" s="42" t="s">
        <v>36</v>
      </c>
      <c r="F1" s="42" t="s">
        <v>37</v>
      </c>
      <c r="G1" s="42" t="s">
        <v>38</v>
      </c>
      <c r="H1" s="42" t="s">
        <v>39</v>
      </c>
      <c r="I1" s="42" t="s">
        <v>40</v>
      </c>
      <c r="J1" s="42" t="s">
        <v>41</v>
      </c>
      <c r="K1" s="42" t="s">
        <v>42</v>
      </c>
      <c r="L1" s="42" t="s">
        <v>43</v>
      </c>
      <c r="M1" s="42" t="s">
        <v>44</v>
      </c>
      <c r="N1" s="43" t="s">
        <v>45</v>
      </c>
      <c r="O1" s="42" t="s">
        <v>46</v>
      </c>
    </row>
    <row r="2" spans="1:15" x14ac:dyDescent="0.25">
      <c r="A2" s="44"/>
      <c r="B2" s="45"/>
      <c r="C2" s="45"/>
      <c r="D2" s="46"/>
      <c r="E2" s="44"/>
      <c r="F2" s="45"/>
      <c r="G2" s="44"/>
      <c r="H2" s="45"/>
      <c r="I2" s="44"/>
      <c r="J2" s="47"/>
      <c r="K2" s="45"/>
      <c r="L2" s="45"/>
      <c r="M2" s="45"/>
      <c r="N2" s="45"/>
      <c r="O2" s="44"/>
    </row>
    <row r="3" spans="1:15" ht="18" x14ac:dyDescent="0.25">
      <c r="A3" s="48" t="s">
        <v>47</v>
      </c>
      <c r="B3" s="49"/>
      <c r="C3" s="50"/>
      <c r="D3" s="51"/>
      <c r="E3" s="52"/>
      <c r="F3" s="52"/>
      <c r="G3" s="53"/>
      <c r="H3" s="54"/>
      <c r="I3" s="54"/>
      <c r="J3" s="54"/>
      <c r="K3" s="55"/>
      <c r="L3" s="44"/>
      <c r="M3" s="56"/>
      <c r="N3" s="57"/>
      <c r="O3" s="58"/>
    </row>
    <row r="4" spans="1:15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x14ac:dyDescent="0.25">
      <c r="A5" s="59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60"/>
    </row>
    <row r="6" spans="1:15" x14ac:dyDescent="0.25">
      <c r="A6" s="61" t="s">
        <v>49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62"/>
    </row>
    <row r="7" spans="1:15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5"/>
      <c r="O7" s="47"/>
    </row>
    <row r="8" spans="1:15" x14ac:dyDescent="0.25">
      <c r="A8" s="63" t="s">
        <v>50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90"/>
      <c r="O8" s="64"/>
    </row>
    <row r="9" spans="1:15" x14ac:dyDescent="0.25">
      <c r="A9" s="65" t="s">
        <v>51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2"/>
      <c r="O9" s="47"/>
    </row>
    <row r="10" spans="1:15" x14ac:dyDescent="0.25">
      <c r="A10" s="65" t="s">
        <v>52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2"/>
      <c r="O10" s="47"/>
    </row>
    <row r="11" spans="1:15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5"/>
      <c r="K11" s="66"/>
      <c r="L11" s="47"/>
      <c r="M11" s="47"/>
      <c r="N11" s="47"/>
      <c r="O11" s="47"/>
    </row>
    <row r="12" spans="1:15" x14ac:dyDescent="0.25">
      <c r="A12" s="43" t="s">
        <v>53</v>
      </c>
      <c r="B12" s="47"/>
      <c r="C12" s="50"/>
      <c r="D12" s="47"/>
      <c r="E12" s="6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5" x14ac:dyDescent="0.25">
      <c r="A13" s="42" t="s">
        <v>54</v>
      </c>
      <c r="B13" s="68">
        <v>0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44"/>
    </row>
    <row r="14" spans="1:15" x14ac:dyDescent="0.25">
      <c r="A14" s="42" t="s">
        <v>55</v>
      </c>
      <c r="B14" s="68">
        <v>0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44"/>
    </row>
    <row r="15" spans="1:15" x14ac:dyDescent="0.25">
      <c r="A15" s="42" t="s">
        <v>56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44"/>
    </row>
    <row r="16" spans="1:15" x14ac:dyDescent="0.25">
      <c r="A16" s="42" t="s">
        <v>57</v>
      </c>
      <c r="B16" s="68">
        <v>0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44"/>
    </row>
    <row r="17" spans="1:15" x14ac:dyDescent="0.25">
      <c r="A17" s="42" t="s">
        <v>58</v>
      </c>
      <c r="B17" s="68">
        <v>0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44"/>
    </row>
    <row r="18" spans="1:15" x14ac:dyDescent="0.25">
      <c r="A18" s="42" t="s">
        <v>59</v>
      </c>
      <c r="B18" s="68">
        <v>0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44"/>
    </row>
    <row r="19" spans="1:15" x14ac:dyDescent="0.25">
      <c r="A19" s="42" t="s">
        <v>60</v>
      </c>
      <c r="B19" s="68">
        <v>0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44"/>
    </row>
    <row r="20" spans="1:15" x14ac:dyDescent="0.25">
      <c r="A20" s="42" t="s">
        <v>61</v>
      </c>
      <c r="B20" s="68">
        <v>0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44"/>
    </row>
    <row r="21" spans="1:15" x14ac:dyDescent="0.25">
      <c r="A21" s="42" t="s">
        <v>62</v>
      </c>
      <c r="B21" s="68">
        <v>0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44"/>
    </row>
    <row r="22" spans="1:15" x14ac:dyDescent="0.25">
      <c r="A22" s="42" t="s">
        <v>63</v>
      </c>
      <c r="B22" s="68">
        <v>0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44"/>
    </row>
    <row r="23" spans="1:15" x14ac:dyDescent="0.25">
      <c r="A23" s="69" t="s">
        <v>64</v>
      </c>
      <c r="B23" s="70">
        <v>0</v>
      </c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1"/>
    </row>
    <row r="24" spans="1:15" x14ac:dyDescent="0.25">
      <c r="G24" s="44"/>
      <c r="H24" s="44"/>
      <c r="I24" s="44"/>
      <c r="J24" s="44"/>
      <c r="K24" s="44"/>
      <c r="L24" s="44"/>
      <c r="M24" s="44"/>
      <c r="N24" s="44"/>
      <c r="O24" s="44"/>
    </row>
    <row r="25" spans="1:15" x14ac:dyDescent="0.25">
      <c r="G25" s="44"/>
      <c r="H25" s="44"/>
      <c r="I25" s="44"/>
      <c r="J25" s="44"/>
      <c r="K25" s="44"/>
      <c r="L25" s="44"/>
      <c r="M25" s="44"/>
      <c r="N25" s="44"/>
      <c r="O25" s="44"/>
    </row>
    <row r="26" spans="1:15" x14ac:dyDescent="0.25">
      <c r="A26" s="42" t="s">
        <v>65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68"/>
      <c r="O26" s="44"/>
    </row>
    <row r="27" spans="1:15" x14ac:dyDescent="0.25">
      <c r="A27" s="42" t="s">
        <v>66</v>
      </c>
      <c r="B27" s="72">
        <v>0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68"/>
      <c r="O27" s="44"/>
    </row>
    <row r="28" spans="1:15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</row>
    <row r="29" spans="1:15" x14ac:dyDescent="0.25">
      <c r="A29" s="42" t="s">
        <v>67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3">
        <v>0</v>
      </c>
      <c r="L29" s="73">
        <v>0</v>
      </c>
      <c r="M29" s="73">
        <v>0</v>
      </c>
      <c r="N29" s="44"/>
      <c r="O29" s="44"/>
    </row>
    <row r="30" spans="1:15" x14ac:dyDescent="0.25">
      <c r="A30" s="42" t="s">
        <v>68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v>0</v>
      </c>
      <c r="H30" s="73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44"/>
      <c r="O30" s="44"/>
    </row>
    <row r="31" spans="1:15" x14ac:dyDescent="0.25">
      <c r="A31" s="42" t="s">
        <v>69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44"/>
      <c r="O31" s="44"/>
    </row>
    <row r="32" spans="1:15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1:15" x14ac:dyDescent="0.25">
      <c r="A33" s="42" t="s">
        <v>70</v>
      </c>
      <c r="B33" s="73">
        <v>0</v>
      </c>
      <c r="C33" s="73">
        <v>0</v>
      </c>
      <c r="D33" s="73">
        <v>0</v>
      </c>
      <c r="E33" s="73">
        <v>0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44"/>
      <c r="O33" s="44"/>
    </row>
    <row r="34" spans="1:15" x14ac:dyDescent="0.25">
      <c r="A34" s="42" t="s">
        <v>71</v>
      </c>
      <c r="B34" s="73">
        <v>0</v>
      </c>
      <c r="C34" s="73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44"/>
      <c r="O34" s="44"/>
    </row>
    <row r="35" spans="1:15" x14ac:dyDescent="0.25">
      <c r="A35" s="42" t="s">
        <v>72</v>
      </c>
      <c r="B35" s="73">
        <v>0</v>
      </c>
      <c r="C35" s="73">
        <v>0</v>
      </c>
      <c r="D35" s="73">
        <v>0</v>
      </c>
      <c r="E35" s="73">
        <v>0</v>
      </c>
      <c r="F35" s="73">
        <v>0</v>
      </c>
      <c r="G35" s="73">
        <v>0</v>
      </c>
      <c r="H35" s="73">
        <v>0</v>
      </c>
      <c r="I35" s="73">
        <v>0</v>
      </c>
      <c r="J35" s="73">
        <v>0</v>
      </c>
      <c r="K35" s="73">
        <v>0</v>
      </c>
      <c r="L35" s="73">
        <v>0</v>
      </c>
      <c r="M35" s="73">
        <v>0</v>
      </c>
      <c r="N35" s="44"/>
      <c r="O35" s="44"/>
    </row>
    <row r="36" spans="1:15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1:15" x14ac:dyDescent="0.25">
      <c r="A37" s="42" t="s">
        <v>73</v>
      </c>
      <c r="B37" s="73">
        <v>0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44"/>
      <c r="O37" s="44"/>
    </row>
    <row r="38" spans="1:15" x14ac:dyDescent="0.25">
      <c r="A38" s="42" t="s">
        <v>74</v>
      </c>
      <c r="B38" s="73">
        <v>0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44"/>
      <c r="O38" s="44"/>
    </row>
    <row r="39" spans="1:15" x14ac:dyDescent="0.25">
      <c r="A39" s="42" t="s">
        <v>75</v>
      </c>
      <c r="B39" s="73">
        <v>0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44"/>
      <c r="O39" s="44"/>
    </row>
    <row r="40" spans="1:15" x14ac:dyDescent="0.25">
      <c r="A40" s="42" t="s">
        <v>76</v>
      </c>
      <c r="B40" s="73">
        <v>0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v>0</v>
      </c>
      <c r="I40" s="73">
        <v>0</v>
      </c>
      <c r="J40" s="73">
        <v>0</v>
      </c>
      <c r="K40" s="73">
        <v>0</v>
      </c>
      <c r="L40" s="73">
        <v>0</v>
      </c>
      <c r="M40" s="73">
        <v>0</v>
      </c>
      <c r="N40" s="44"/>
      <c r="O40" s="44"/>
    </row>
    <row r="41" spans="1:15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</row>
    <row r="42" spans="1:15" ht="15.75" thickBo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</row>
    <row r="43" spans="1:15" x14ac:dyDescent="0.25">
      <c r="A43" s="74" t="s">
        <v>77</v>
      </c>
      <c r="B43" s="75"/>
      <c r="C43" s="76" t="s">
        <v>78</v>
      </c>
      <c r="D43" s="77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5" x14ac:dyDescent="0.25">
      <c r="A44" s="78"/>
      <c r="B44" s="79" t="s">
        <v>79</v>
      </c>
      <c r="C44" s="79" t="s">
        <v>80</v>
      </c>
      <c r="D44" s="80" t="s">
        <v>81</v>
      </c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5" spans="1:15" x14ac:dyDescent="0.25">
      <c r="A45" s="81" t="s">
        <v>82</v>
      </c>
      <c r="B45" s="82">
        <v>0</v>
      </c>
      <c r="C45" s="82">
        <v>0</v>
      </c>
      <c r="D45" s="83">
        <v>0</v>
      </c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</row>
    <row r="46" spans="1:15" ht="15.75" thickBot="1" x14ac:dyDescent="0.3">
      <c r="A46" s="84" t="s">
        <v>83</v>
      </c>
      <c r="B46" s="85">
        <v>0</v>
      </c>
      <c r="C46" s="85">
        <v>0</v>
      </c>
      <c r="D46" s="86">
        <v>0</v>
      </c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</row>
  </sheetData>
  <pageMargins left="0.7" right="0.7" top="0.78740157499999996" bottom="0.78740157499999996" header="0.3" footer="0.3"/>
  <pageSetup paperSize="9" scale="4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Dashboard</vt:lpstr>
      <vt:lpstr>Vorgabe HK International</vt:lpstr>
      <vt:lpstr>Dashboard!Print_Area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Helmut Stöberl</dc:creator>
  <cp:lastModifiedBy>Dr. Helmut Stöberl</cp:lastModifiedBy>
  <dcterms:created xsi:type="dcterms:W3CDTF">2020-08-22T12:53:46Z</dcterms:created>
  <dcterms:modified xsi:type="dcterms:W3CDTF">2020-08-22T13:19:24Z</dcterms:modified>
</cp:coreProperties>
</file>